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worksheets/wsSortMap2.xml" ContentType="application/vnd.ms-excel.wsSortMap+xml"/>
  <Override PartName="/xl/worksheets/wsSortMap3.xml" ContentType="application/vnd.ms-excel.wsSortMap+xml"/>
  <Override PartName="/xl/worksheets/wsSortMap4.xml" ContentType="application/vnd.ms-excel.wsSortMap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2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mer\OneDrive\Documents\Hobart Anglers 2012\Hobart Anglers 2026\"/>
    </mc:Choice>
  </mc:AlternateContent>
  <xr:revisionPtr revIDLastSave="0" documentId="13_ncr:81_{12861E5F-8259-4887-AE5D-F728F4EEE5C3}" xr6:coauthVersionLast="47" xr6:coauthVersionMax="47" xr10:uidLastSave="{00000000-0000-0000-0000-000000000000}"/>
  <bookViews>
    <workbookView xWindow="28680" yWindow="-120" windowWidth="29040" windowHeight="18240" tabRatio="937" activeTab="10" xr2:uid="{3C9F7CC9-EBF5-44C6-8182-09F829D9F3FF}"/>
  </bookViews>
  <sheets>
    <sheet name="TEXOMA 03-14-2026" sheetId="1" r:id="rId1"/>
    <sheet name="TEXOMA 03-15-2026" sheetId="13" r:id="rId2"/>
    <sheet name="P.K. 03-30-2025" sheetId="2" state="hidden" r:id="rId3"/>
    <sheet name="LAWTONKA 04-18-2026" sheetId="3" r:id="rId4"/>
    <sheet name="P.K. 05-16-2026" sheetId="11" r:id="rId5"/>
    <sheet name="P.K. 05-17-2026" sheetId="4" r:id="rId6"/>
    <sheet name="FOSS 06-13-2026" sheetId="5" r:id="rId7"/>
    <sheet name="MURRAY 07-11-2026" sheetId="6" r:id="rId8"/>
    <sheet name="FOSS 09-12-2026" sheetId="7" r:id="rId9"/>
    <sheet name="P.K. 10-24-25-2026" sheetId="9" r:id="rId10"/>
    <sheet name="Hobart 2025 AOY" sheetId="10" r:id="rId11"/>
    <sheet name="Sheet1" sheetId="12" r:id="rId12"/>
    <sheet name="Canton 09-2019" sheetId="8" state="hidden" r:id="rId13"/>
  </sheets>
  <definedNames>
    <definedName name="_xlnm.Print_Area" localSheetId="6">'FOSS 06-13-2026'!$A$1:$F$13</definedName>
    <definedName name="_xlnm.Print_Area" localSheetId="2">'P.K. 03-30-2025'!$A$1:$F$12</definedName>
    <definedName name="_xlnm.Print_Area" localSheetId="0">'TEXOMA 03-14-2026'!$A$1:$G$16</definedName>
    <definedName name="Z_3716574F_CE98_46E2_A9E7_6EBB948A8D1E_.wvu.PrintArea" localSheetId="6" hidden="1">'FOSS 06-13-2026'!$A$1:$F$13</definedName>
    <definedName name="Z_3716574F_CE98_46E2_A9E7_6EBB948A8D1E_.wvu.PrintArea" localSheetId="2" hidden="1">'P.K. 03-30-2025'!$A$1:$F$12</definedName>
    <definedName name="Z_3716574F_CE98_46E2_A9E7_6EBB948A8D1E_.wvu.PrintArea" localSheetId="0" hidden="1">'TEXOMA 03-14-2026'!$A$1:$G$16</definedName>
    <definedName name="Z_E606DC41_2E04_4A4B_A315_23148B7D0470_.wvu.PrintArea" localSheetId="6" hidden="1">'FOSS 06-13-2026'!$A$1:$F$13</definedName>
    <definedName name="Z_E606DC41_2E04_4A4B_A315_23148B7D0470_.wvu.PrintArea" localSheetId="2" hidden="1">'P.K. 03-30-2025'!$A$1:$F$12</definedName>
    <definedName name="Z_E606DC41_2E04_4A4B_A315_23148B7D0470_.wvu.PrintArea" localSheetId="0" hidden="1">'TEXOMA 03-14-2026'!$A$1:$G$16</definedName>
    <definedName name="Z_F0504E13_B837_46C4_838F_B3C866617B27_.wvu.PrintArea" localSheetId="6" hidden="1">'FOSS 06-13-2026'!$A$1:$F$13</definedName>
    <definedName name="Z_F0504E13_B837_46C4_838F_B3C866617B27_.wvu.PrintArea" localSheetId="2" hidden="1">'P.K. 03-30-2025'!$A$1:$F$12</definedName>
  </definedNames>
  <calcPr calcId="191029"/>
  <customWorkbookViews>
    <customWorkbookView name="Gamer - Personal View" guid="{E606DC41-2E04-4A4B-A315-23148B7D0470}" mergeInterval="0" personalView="1" maximized="1" xWindow="1912" yWindow="-8" windowWidth="1936" windowHeight="1216" tabRatio="937" activeSheetId="10"/>
    <customWorkbookView name="Custom - Personal View" guid="{F0504E13-B837-46C4-838F-B3C866617B27}" mergeInterval="0" personalView="1" maximized="1" xWindow="1912" yWindow="-8" windowWidth="1936" windowHeight="1176" tabRatio="937" activeSheetId="1"/>
    <customWorkbookView name="Randall D. Arnhart - Personal View" guid="{8563B25D-8BAD-4B50-8FA4-94AD85414EC5}" mergeInterval="0" personalView="1" maximized="1" xWindow="-8" yWindow="-8" windowWidth="1696" windowHeight="1066" tabRatio="937" activeSheetId="7"/>
    <customWorkbookView name="Randy - Personal View" guid="{D426D9AF-FB9B-4BEA-B0BE-E17934C48450}" mergeInterval="0" personalView="1" maximized="1" xWindow="-8" yWindow="-8" windowWidth="1936" windowHeight="1176" tabRatio="937" activeSheetId="10"/>
    <customWorkbookView name="Randy D Arnhart - Personal View" guid="{3716574F-CE98-46E2-A9E7-6EBB948A8D1E}" mergeInterval="0" personalView="1" maximized="1" xWindow="-8" yWindow="-8" windowWidth="1696" windowHeight="1066" tabRatio="93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0" l="1"/>
  <c r="E15" i="10"/>
  <c r="C15" i="10"/>
  <c r="E17" i="10" s="1"/>
  <c r="F7" i="10"/>
  <c r="F12" i="10"/>
  <c r="F13" i="10"/>
  <c r="F10" i="10"/>
  <c r="F6" i="10"/>
  <c r="F4" i="10"/>
  <c r="F5" i="10"/>
  <c r="F9" i="10"/>
  <c r="F8" i="10"/>
  <c r="F11" i="10"/>
  <c r="F3" i="10"/>
  <c r="E14" i="1"/>
  <c r="C14" i="1"/>
  <c r="C17" i="8"/>
  <c r="E17" i="8"/>
  <c r="E20" i="8"/>
  <c r="I4" i="9"/>
  <c r="I13" i="9" s="1"/>
  <c r="I5" i="9"/>
  <c r="I6" i="9"/>
  <c r="I7" i="9"/>
  <c r="I8" i="9"/>
  <c r="I9" i="9"/>
  <c r="I10" i="9"/>
  <c r="I11" i="9"/>
  <c r="I12" i="9"/>
  <c r="C13" i="9"/>
  <c r="G14" i="9" s="1"/>
  <c r="F13" i="9"/>
  <c r="C13" i="7"/>
  <c r="E15" i="7" s="1"/>
  <c r="E13" i="7"/>
  <c r="C10" i="6"/>
  <c r="E10" i="6"/>
  <c r="E13" i="6" s="1"/>
  <c r="C10" i="5"/>
  <c r="E10" i="5"/>
  <c r="E13" i="5"/>
  <c r="C12" i="4"/>
  <c r="E12" i="4"/>
  <c r="C12" i="11"/>
  <c r="E15" i="11" s="1"/>
  <c r="E12" i="11"/>
  <c r="C10" i="3"/>
  <c r="E10" i="3"/>
  <c r="C15" i="2"/>
  <c r="E15" i="2"/>
  <c r="E16" i="2"/>
  <c r="C14" i="13"/>
  <c r="E14" i="13"/>
  <c r="E14" i="4" l="1"/>
  <c r="E13" i="3"/>
  <c r="I14" i="9"/>
  <c r="E15" i="13"/>
  <c r="E15" i="1"/>
</calcChain>
</file>

<file path=xl/sharedStrings.xml><?xml version="1.0" encoding="utf-8"?>
<sst xmlns="http://schemas.openxmlformats.org/spreadsheetml/2006/main" count="235" uniqueCount="74">
  <si>
    <t>Place</t>
  </si>
  <si>
    <t>Team Name</t>
  </si>
  <si>
    <t>No of Fish</t>
  </si>
  <si>
    <t>Big Bass</t>
  </si>
  <si>
    <t>Total Weight</t>
  </si>
  <si>
    <t>Points</t>
  </si>
  <si>
    <t>H Lankford / M Trench</t>
  </si>
  <si>
    <t>Total Points</t>
  </si>
  <si>
    <t xml:space="preserve"> </t>
  </si>
  <si>
    <t>Qualify</t>
  </si>
  <si>
    <t>Weight Day 1</t>
  </si>
  <si>
    <t>Weight Day 2</t>
  </si>
  <si>
    <t>K Butler / K Butler</t>
  </si>
  <si>
    <t>Total No Fish</t>
  </si>
  <si>
    <t>C Franklin / C Marshall</t>
  </si>
  <si>
    <t>D Deweese / L Lankford</t>
  </si>
  <si>
    <t>G Allen / S Leaf</t>
  </si>
  <si>
    <t>T Deweese / M Elkins</t>
  </si>
  <si>
    <t>L Young / C Young</t>
  </si>
  <si>
    <t>Canton 09/21/2019</t>
  </si>
  <si>
    <t>A Holliman / M Lankford</t>
  </si>
  <si>
    <t>M Palesano / M Palesano</t>
  </si>
  <si>
    <t>M Reeves / G Green</t>
  </si>
  <si>
    <t>B Clark / Z Clark</t>
  </si>
  <si>
    <t>G Reed / M Brown</t>
  </si>
  <si>
    <t>C Levelle / K Levelle</t>
  </si>
  <si>
    <t>Average</t>
  </si>
  <si>
    <t>Fish Weight</t>
  </si>
  <si>
    <t xml:space="preserve">Average </t>
  </si>
  <si>
    <t>Fish Wt.</t>
  </si>
  <si>
    <t>M Michelson / T Michelson</t>
  </si>
  <si>
    <t>Total Fish</t>
  </si>
  <si>
    <t>Fish Average</t>
  </si>
  <si>
    <t>B Scott / R Arnhart</t>
  </si>
  <si>
    <t>C Franklin / J Scott</t>
  </si>
  <si>
    <t>M Lankford / J Lankford</t>
  </si>
  <si>
    <t>L Lankford / R Jarvis</t>
  </si>
  <si>
    <t>P.K. 03/29/2025</t>
  </si>
  <si>
    <t>C Young / T Ridding</t>
  </si>
  <si>
    <t>C Levelle / M Reeves</t>
  </si>
  <si>
    <t>J Martinez / A Martinez</t>
  </si>
  <si>
    <t>J White / M White</t>
  </si>
  <si>
    <t>S Leaf / G Allen</t>
  </si>
  <si>
    <t>M Trench / H Lankford</t>
  </si>
  <si>
    <t>No</t>
  </si>
  <si>
    <t>C Young / T Redding</t>
  </si>
  <si>
    <t>B Lankford / B Lankford</t>
  </si>
  <si>
    <t>R. Jarvis / G. Branham</t>
  </si>
  <si>
    <t>C Levell / M Reeves</t>
  </si>
  <si>
    <t>L Lankford / T J</t>
  </si>
  <si>
    <t>TEXOMA 03/15/2026</t>
  </si>
  <si>
    <t>LAWTONKA 04/18/2026</t>
  </si>
  <si>
    <t>P.K. 05/17/2026</t>
  </si>
  <si>
    <t>P.K.  05/16/2026</t>
  </si>
  <si>
    <t>FOSS 06/13/2026</t>
  </si>
  <si>
    <t>MURRAY 07/11/2026</t>
  </si>
  <si>
    <t>FOSS 09/12/2026</t>
  </si>
  <si>
    <t>P.K. Championship 10/24-25/2026</t>
  </si>
  <si>
    <t>(Day 1) 10/24</t>
  </si>
  <si>
    <t>(Day 2) 10/25</t>
  </si>
  <si>
    <t>1. TEXOMA #1</t>
  </si>
  <si>
    <t>2. TEXOMA #2</t>
  </si>
  <si>
    <t>3. LAWTONKA</t>
  </si>
  <si>
    <t>4. P.K. #1</t>
  </si>
  <si>
    <t>5. P.K. #2</t>
  </si>
  <si>
    <t>6. FOSS</t>
  </si>
  <si>
    <t>7. MURRAY</t>
  </si>
  <si>
    <t>8. FOSS</t>
  </si>
  <si>
    <t>TEXOMA 03/14/2026</t>
  </si>
  <si>
    <t>2026 Angler of the Year</t>
  </si>
  <si>
    <t>A Holliman</t>
  </si>
  <si>
    <t>A. Holliman</t>
  </si>
  <si>
    <t>L Lankford / T Jimeson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</si>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</sst>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0" fillId="0" borderId="0" xfId="0" quotePrefix="1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2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3" fillId="0" borderId="0" xfId="0" quotePrefix="1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usernames" Target="revisions/userNames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34" Type="http://schemas.openxmlformats.org/officeDocument/2006/relationships/revisionLog" Target="revisionLog5.xml"/><Relationship Id="rId33" Type="http://schemas.openxmlformats.org/officeDocument/2006/relationships/revisionLog" Target="revisionLog4.xml"/><Relationship Id="rId37" Type="http://schemas.openxmlformats.org/officeDocument/2006/relationships/revisionLog" Target="revisionLog8.xml"/><Relationship Id="rId32" Type="http://schemas.openxmlformats.org/officeDocument/2006/relationships/revisionLog" Target="revisionLog3.xml"/><Relationship Id="rId36" Type="http://schemas.openxmlformats.org/officeDocument/2006/relationships/revisionLog" Target="revisionLog7.xml"/><Relationship Id="rId31" Type="http://schemas.openxmlformats.org/officeDocument/2006/relationships/revisionLog" Target="revisionLog2.xml"/><Relationship Id="rId30" Type="http://schemas.openxmlformats.org/officeDocument/2006/relationships/revisionLog" Target="revisionLog1.xml"/><Relationship Id="rId35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A98A7D0-51F3-4DC8-A8A9-EE9145A1B6E7}" diskRevisions="1" revisionId="16983" version="37">
  <header guid="{F78A434B-F370-440A-B313-66E94E7B5289}" dateTime="2026-05-18T17:25:30" maxSheetId="14" userName="Gamer" r:id="rId30" minRId="16797" maxRId="16846">
    <sheetIdMap count="13">
      <sheetId val="1"/>
      <sheetId val="13"/>
      <sheetId val="2"/>
      <sheetId val="3"/>
      <sheetId val="11"/>
      <sheetId val="4"/>
      <sheetId val="5"/>
      <sheetId val="6"/>
      <sheetId val="7"/>
      <sheetId val="9"/>
      <sheetId val="10"/>
      <sheetId val="12"/>
      <sheetId val="8"/>
    </sheetIdMap>
  </header>
  <header guid="{17E53375-0DE2-4FBF-8FAA-934F26DA30C2}" dateTime="2026-05-18T17:26:08" maxSheetId="14" userName="Gamer" r:id="rId31" minRId="16850" maxRId="16858">
    <sheetIdMap count="13">
      <sheetId val="1"/>
      <sheetId val="13"/>
      <sheetId val="2"/>
      <sheetId val="3"/>
      <sheetId val="11"/>
      <sheetId val="4"/>
      <sheetId val="5"/>
      <sheetId val="6"/>
      <sheetId val="7"/>
      <sheetId val="9"/>
      <sheetId val="10"/>
      <sheetId val="12"/>
      <sheetId val="8"/>
    </sheetIdMap>
  </header>
  <header guid="{C92F9DC0-0015-4E0C-9B78-ECB04C539DC7}" dateTime="2026-05-18T17:29:58" maxSheetId="14" userName="Gamer" r:id="rId32" minRId="16859" maxRId="16898">
    <sheetIdMap count="13">
      <sheetId val="1"/>
      <sheetId val="13"/>
      <sheetId val="2"/>
      <sheetId val="3"/>
      <sheetId val="11"/>
      <sheetId val="4"/>
      <sheetId val="5"/>
      <sheetId val="6"/>
      <sheetId val="7"/>
      <sheetId val="9"/>
      <sheetId val="10"/>
      <sheetId val="12"/>
      <sheetId val="8"/>
    </sheetIdMap>
  </header>
  <header guid="{36CD34C5-A15B-4DDE-825A-918C41371870}" dateTime="2026-05-18T17:40:10" maxSheetId="14" userName="Gamer" r:id="rId33" minRId="16902" maxRId="16938">
    <sheetIdMap count="13">
      <sheetId val="1"/>
      <sheetId val="13"/>
      <sheetId val="2"/>
      <sheetId val="3"/>
      <sheetId val="11"/>
      <sheetId val="4"/>
      <sheetId val="5"/>
      <sheetId val="6"/>
      <sheetId val="7"/>
      <sheetId val="9"/>
      <sheetId val="10"/>
      <sheetId val="12"/>
      <sheetId val="8"/>
    </sheetIdMap>
  </header>
  <header guid="{69745C5D-9BAF-4FB2-A4E1-80B74DF08C56}" dateTime="2026-05-18T17:45:44" maxSheetId="14" userName="Gamer" r:id="rId34" minRId="16939" maxRId="16968">
    <sheetIdMap count="13">
      <sheetId val="1"/>
      <sheetId val="13"/>
      <sheetId val="2"/>
      <sheetId val="3"/>
      <sheetId val="11"/>
      <sheetId val="4"/>
      <sheetId val="5"/>
      <sheetId val="6"/>
      <sheetId val="7"/>
      <sheetId val="9"/>
      <sheetId val="10"/>
      <sheetId val="12"/>
      <sheetId val="8"/>
    </sheetIdMap>
  </header>
  <header guid="{8EAD6F60-8EE3-413C-B0C0-F76526F91403}" dateTime="2026-05-18T17:45:57" maxSheetId="14" userName="Gamer" r:id="rId35" minRId="16972">
    <sheetIdMap count="13">
      <sheetId val="1"/>
      <sheetId val="13"/>
      <sheetId val="2"/>
      <sheetId val="3"/>
      <sheetId val="11"/>
      <sheetId val="4"/>
      <sheetId val="5"/>
      <sheetId val="6"/>
      <sheetId val="7"/>
      <sheetId val="9"/>
      <sheetId val="10"/>
      <sheetId val="12"/>
      <sheetId val="8"/>
    </sheetIdMap>
  </header>
  <header guid="{01DF4D6A-B049-4E63-B1EE-EBE637C9593B}" dateTime="2026-05-18T17:46:46" maxSheetId="14" userName="Gamer" r:id="rId36" minRId="16973" maxRId="16977">
    <sheetIdMap count="13">
      <sheetId val="1"/>
      <sheetId val="13"/>
      <sheetId val="2"/>
      <sheetId val="3"/>
      <sheetId val="11"/>
      <sheetId val="4"/>
      <sheetId val="5"/>
      <sheetId val="6"/>
      <sheetId val="7"/>
      <sheetId val="9"/>
      <sheetId val="10"/>
      <sheetId val="12"/>
      <sheetId val="8"/>
    </sheetIdMap>
  </header>
  <header guid="{FA98A7D0-51F3-4DC8-A8A9-EE9145A1B6E7}" dateTime="2026-05-19T17:52:31" maxSheetId="14" userName="Gamer" r:id="rId37" minRId="16978" maxRId="16980">
    <sheetIdMap count="13">
      <sheetId val="1"/>
      <sheetId val="13"/>
      <sheetId val="2"/>
      <sheetId val="3"/>
      <sheetId val="11"/>
      <sheetId val="4"/>
      <sheetId val="5"/>
      <sheetId val="6"/>
      <sheetId val="7"/>
      <sheetId val="9"/>
      <sheetId val="10"/>
      <sheetId val="12"/>
      <sheetId val="8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97" sId="11" odxf="1" dxf="1">
    <nc r="H3" t="inlineStr">
      <is>
        <t>M Trench / H Lankford</t>
      </is>
    </nc>
    <odxf>
      <alignment horizontal="general" vertical="bottom"/>
    </odxf>
    <ndxf>
      <alignment horizontal="center" vertical="top"/>
    </ndxf>
  </rcc>
  <rcc rId="16798" sId="11" odxf="1" dxf="1">
    <nc r="H4" t="inlineStr">
      <is>
        <t>S Leaf / G Allen</t>
      </is>
    </nc>
    <odxf>
      <alignment horizontal="general" vertical="bottom"/>
    </odxf>
    <ndxf>
      <alignment horizontal="center" vertical="top"/>
    </ndxf>
  </rcc>
  <rcc rId="16799" sId="11" odxf="1" dxf="1">
    <nc r="H5" t="inlineStr">
      <is>
        <t>B Lankford / B Lankford</t>
      </is>
    </nc>
    <odxf>
      <alignment horizontal="general" vertical="bottom"/>
    </odxf>
    <ndxf>
      <alignment horizontal="center" vertical="top"/>
    </ndxf>
  </rcc>
  <rcc rId="16800" sId="11">
    <nc r="H6" t="inlineStr">
      <is>
        <t>C Young / T Redding</t>
      </is>
    </nc>
  </rcc>
  <rcc rId="16801" sId="11" odxf="1" dxf="1">
    <nc r="H7" t="inlineStr">
      <is>
        <t>R. Jarvis / G. Branham</t>
      </is>
    </nc>
    <odxf>
      <alignment horizontal="general" vertical="bottom"/>
    </odxf>
    <ndxf>
      <alignment horizontal="center" vertical="top"/>
    </ndxf>
  </rcc>
  <rcc rId="16802" sId="11" odxf="1" dxf="1">
    <nc r="H8" t="inlineStr">
      <is>
        <t>C Levell / M Reeves</t>
      </is>
    </nc>
    <odxf>
      <alignment horizontal="general" vertical="bottom"/>
    </odxf>
    <ndxf>
      <alignment horizontal="center" vertical="top"/>
    </ndxf>
  </rcc>
  <rfmt sheetId="11" sqref="H9" start="0" length="0">
    <dxf>
      <alignment horizontal="center" vertical="top"/>
    </dxf>
  </rfmt>
  <rcc rId="16803" sId="11" odxf="1" dxf="1">
    <nc r="H10" t="inlineStr">
      <is>
        <t>K Butler / K Butler</t>
      </is>
    </nc>
    <odxf>
      <alignment horizontal="general" vertical="bottom"/>
    </odxf>
    <ndxf>
      <alignment horizontal="center" vertical="top"/>
    </ndxf>
  </rcc>
  <rfmt sheetId="11" sqref="H11" start="0" length="0">
    <dxf>
      <alignment horizontal="center" vertical="top"/>
    </dxf>
  </rfmt>
  <rfmt sheetId="11" sqref="H12" start="0" length="0">
    <dxf>
      <alignment horizontal="center" vertical="top"/>
    </dxf>
  </rfmt>
  <rcc rId="16804" sId="11" odxf="1" dxf="1">
    <nc r="H13" t="inlineStr">
      <is>
        <t>M Michelson / T Michelson</t>
      </is>
    </nc>
    <odxf>
      <alignment horizontal="general" vertical="bottom"/>
    </odxf>
    <ndxf>
      <alignment horizontal="center" vertical="top"/>
    </ndxf>
  </rcc>
  <rm rId="16805" sheetId="11" source="H5" destination="B3" sourceSheetId="11">
    <rfmt sheetId="11" sqref="B3" start="0" length="0">
      <dxf>
        <alignment horizontal="center" vertical="top"/>
      </dxf>
    </rfmt>
  </rm>
  <rm rId="16806" sheetId="11" source="H6" destination="B5" sourceSheetId="11">
    <rfmt sheetId="11" sqref="B5" start="0" length="0">
      <dxf>
        <alignment horizontal="center" vertical="top"/>
      </dxf>
    </rfmt>
  </rm>
  <rm rId="16807" sheetId="11" source="B5" destination="B4" sourceSheetId="11">
    <rfmt sheetId="11" sqref="B4" start="0" length="0">
      <dxf>
        <alignment horizontal="center" vertical="top"/>
      </dxf>
    </rfmt>
  </rm>
  <rm rId="16808" sheetId="11" source="H4" destination="B5" sourceSheetId="11"/>
  <rm rId="16809" sheetId="11" source="H3" destination="B6" sourceSheetId="11">
    <rfmt sheetId="11" sqref="B6" start="0" length="0">
      <dxf>
        <alignment horizontal="center" vertical="top"/>
      </dxf>
    </rfmt>
  </rm>
  <rm rId="16810" sheetId="11" source="H8" destination="B7" sourceSheetId="11">
    <rfmt sheetId="11" sqref="B7" start="0" length="0">
      <dxf>
        <alignment horizontal="center" vertical="top"/>
      </dxf>
    </rfmt>
  </rm>
  <rm rId="16811" sheetId="11" source="H13" destination="B8" sourceSheetId="11">
    <rfmt sheetId="11" sqref="B8" start="0" length="0">
      <dxf>
        <alignment horizontal="center" vertical="top"/>
      </dxf>
    </rfmt>
  </rm>
  <rm rId="16812" sheetId="11" source="H9" destination="B9" sourceSheetId="11">
    <rfmt sheetId="11" sqref="B9" start="0" length="0">
      <dxf>
        <alignment horizontal="center" vertical="top"/>
      </dxf>
    </rfmt>
  </rm>
  <rcc rId="16813" sId="11">
    <nc r="B9" t="inlineStr">
      <is>
        <t>L Lankford / T Jimeson</t>
      </is>
    </nc>
  </rcc>
  <rm rId="16814" sheetId="11" source="H7" destination="B10" sourceSheetId="11">
    <rfmt sheetId="11" sqref="B10" start="0" length="0">
      <dxf>
        <alignment horizontal="center" vertical="top"/>
      </dxf>
    </rfmt>
  </rm>
  <rm rId="16815" sheetId="11" source="H10" destination="B11" sourceSheetId="11">
    <rfmt sheetId="11" sqref="B11" start="0" length="0">
      <dxf>
        <alignment horizontal="center" vertical="top"/>
      </dxf>
    </rfmt>
  </rm>
  <rcc rId="16816" sId="11">
    <nc r="C3">
      <v>4</v>
    </nc>
  </rcc>
  <rcc rId="16817" sId="11" numFmtId="4">
    <nc r="D3">
      <v>9.1999999999999993</v>
    </nc>
  </rcc>
  <rcc rId="16818" sId="11" numFmtId="4">
    <nc r="E3">
      <v>22.51</v>
    </nc>
  </rcc>
  <rcc rId="16819" sId="11">
    <nc r="C4">
      <v>5</v>
    </nc>
  </rcc>
  <rcc rId="16820" sId="11" numFmtId="4">
    <nc r="D4">
      <v>6.72</v>
    </nc>
  </rcc>
  <rcc rId="16821" sId="11" numFmtId="4">
    <nc r="E4">
      <v>18.440000000000001</v>
    </nc>
  </rcc>
  <rcc rId="16822" sId="11">
    <nc r="C5">
      <v>5</v>
    </nc>
  </rcc>
  <rcc rId="16823" sId="11" numFmtId="4">
    <nc r="D5">
      <v>4.6500000000000004</v>
    </nc>
  </rcc>
  <rcc rId="16824" sId="11" numFmtId="4">
    <nc r="E5">
      <v>16.36</v>
    </nc>
  </rcc>
  <rfmt sheetId="11" sqref="D5" start="0" length="2147483647">
    <dxf>
      <font>
        <color auto="1"/>
      </font>
    </dxf>
  </rfmt>
  <rfmt sheetId="11" sqref="D5" start="0" length="2147483647">
    <dxf>
      <font>
        <b val="0"/>
      </font>
    </dxf>
  </rfmt>
  <rfmt sheetId="11" sqref="D3" start="0" length="2147483647">
    <dxf>
      <font>
        <color rgb="FFFF0000"/>
      </font>
    </dxf>
  </rfmt>
  <rfmt sheetId="11" sqref="D3" start="0" length="2147483647">
    <dxf>
      <font>
        <b/>
      </font>
    </dxf>
  </rfmt>
  <rcc rId="16825" sId="11">
    <nc r="C6">
      <v>5</v>
    </nc>
  </rcc>
  <rcc rId="16826" sId="11" numFmtId="4">
    <nc r="D6">
      <v>3.82</v>
    </nc>
  </rcc>
  <rcc rId="16827" sId="11" numFmtId="4">
    <nc r="E6">
      <v>14.59</v>
    </nc>
  </rcc>
  <rcc rId="16828" sId="11">
    <nc r="C7">
      <v>5</v>
    </nc>
  </rcc>
  <rcc rId="16829" sId="11" numFmtId="4">
    <nc r="D7">
      <v>0</v>
    </nc>
  </rcc>
  <rcc rId="16830" sId="11" numFmtId="4">
    <nc r="E7">
      <v>10.69</v>
    </nc>
  </rcc>
  <rcc rId="16831" sId="11">
    <nc r="C8">
      <v>5</v>
    </nc>
  </rcc>
  <rcc rId="16832" sId="11" numFmtId="4">
    <nc r="D8">
      <v>1.95</v>
    </nc>
  </rcc>
  <rcc rId="16833" sId="11" numFmtId="4">
    <nc r="E8">
      <v>9.3000000000000007</v>
    </nc>
  </rcc>
  <rcc rId="16834" sId="11">
    <nc r="C9">
      <v>4</v>
    </nc>
  </rcc>
  <rcc rId="16835" sId="11" numFmtId="4">
    <nc r="D9">
      <v>0</v>
    </nc>
  </rcc>
  <rcc rId="16836" sId="11" numFmtId="4">
    <nc r="E9">
      <v>8.4600000000000009</v>
    </nc>
  </rcc>
  <rcc rId="16837" sId="11">
    <nc r="C10">
      <v>2</v>
    </nc>
  </rcc>
  <rcc rId="16838" sId="11" numFmtId="4">
    <nc r="D10">
      <v>0</v>
    </nc>
  </rcc>
  <rcc rId="16839" sId="11" numFmtId="4">
    <nc r="E10">
      <v>3.66</v>
    </nc>
  </rcc>
  <rcc rId="16840" sId="11">
    <nc r="C11">
      <v>1</v>
    </nc>
  </rcc>
  <rcc rId="16841" sId="11" numFmtId="4">
    <nc r="D11">
      <v>1.6</v>
    </nc>
  </rcc>
  <rcc rId="16842" sId="11" numFmtId="4">
    <nc r="E11">
      <v>1.6</v>
    </nc>
  </rcc>
  <rrc rId="16843" sId="11" ref="A12:XFD12" action="deleteRow">
    <rfmt sheetId="11" xfDxf="1" sqref="A12:XFD12" start="0" length="0"/>
    <rcc rId="0" sId="11" dxf="1">
      <nc r="A12">
        <v>10</v>
      </nc>
      <ndxf>
        <alignment horizontal="center" vertical="top"/>
      </ndxf>
    </rcc>
    <rfmt sheetId="11" sqref="B12" start="0" length="0">
      <dxf>
        <alignment horizontal="center" vertical="top"/>
      </dxf>
    </rfmt>
    <rfmt sheetId="11" sqref="C12" start="0" length="0">
      <dxf>
        <alignment horizontal="center" vertical="top"/>
      </dxf>
    </rfmt>
    <rfmt sheetId="11" sqref="D12" start="0" length="0">
      <dxf>
        <numFmt numFmtId="2" formatCode="0.00"/>
        <alignment horizontal="center" vertical="top"/>
      </dxf>
    </rfmt>
    <rfmt sheetId="11" sqref="E12" start="0" length="0">
      <dxf>
        <numFmt numFmtId="2" formatCode="0.00"/>
        <alignment horizontal="center" vertical="top"/>
      </dxf>
    </rfmt>
    <rcc rId="0" sId="11" dxf="1">
      <nc r="F12">
        <v>41</v>
      </nc>
      <ndxf>
        <alignment horizontal="center" vertical="top"/>
      </ndxf>
    </rcc>
    <rfmt sheetId="11" sqref="H12" start="0" length="0">
      <dxf>
        <alignment horizontal="center" vertical="top"/>
      </dxf>
    </rfmt>
  </rrc>
  <rrc rId="16844" sId="11" ref="A12:XFD12" action="deleteRow">
    <rfmt sheetId="11" xfDxf="1" sqref="A12:XFD12" start="0" length="0"/>
    <rcc rId="0" sId="11" dxf="1">
      <nc r="A12">
        <v>11</v>
      </nc>
      <ndxf>
        <alignment horizontal="center" vertical="top"/>
      </ndxf>
    </rcc>
    <rfmt sheetId="11" sqref="B12" start="0" length="0">
      <dxf>
        <alignment horizontal="center" vertical="top"/>
      </dxf>
    </rfmt>
    <rfmt sheetId="11" sqref="C12" start="0" length="0">
      <dxf>
        <alignment horizontal="center" vertical="top"/>
      </dxf>
    </rfmt>
    <rfmt sheetId="11" sqref="D12" start="0" length="0">
      <dxf>
        <numFmt numFmtId="2" formatCode="0.00"/>
        <alignment horizontal="center" vertical="top"/>
      </dxf>
    </rfmt>
    <rfmt sheetId="11" sqref="E12" start="0" length="0">
      <dxf>
        <numFmt numFmtId="2" formatCode="0.00"/>
        <alignment horizontal="center" vertical="top"/>
      </dxf>
    </rfmt>
    <rcc rId="0" sId="11" dxf="1">
      <nc r="F12">
        <v>25</v>
      </nc>
      <ndxf>
        <alignment horizontal="center" vertical="top"/>
      </ndxf>
    </rcc>
  </rrc>
  <rrc rId="16845" sId="11" ref="A12:XFD12" action="deleteRow">
    <rfmt sheetId="11" xfDxf="1" sqref="A12:XFD12" start="0" length="0"/>
    <rcc rId="0" sId="11" dxf="1">
      <nc r="A12">
        <v>11</v>
      </nc>
      <ndxf>
        <alignment horizontal="center" vertical="top"/>
      </ndxf>
    </rcc>
    <rfmt sheetId="11" sqref="B12" start="0" length="0">
      <dxf>
        <alignment horizontal="center" vertical="top"/>
      </dxf>
    </rfmt>
    <rfmt sheetId="11" sqref="C12" start="0" length="0">
      <dxf>
        <alignment horizontal="center" vertical="top"/>
      </dxf>
    </rfmt>
    <rfmt sheetId="11" sqref="D12" start="0" length="0">
      <dxf>
        <numFmt numFmtId="2" formatCode="0.00"/>
        <alignment horizontal="center" vertical="top"/>
      </dxf>
    </rfmt>
    <rfmt sheetId="11" sqref="E12" start="0" length="0">
      <dxf>
        <numFmt numFmtId="2" formatCode="0.00"/>
        <alignment horizontal="center" vertical="top"/>
      </dxf>
    </rfmt>
    <rcc rId="0" sId="11" dxf="1">
      <nc r="F12">
        <v>25</v>
      </nc>
      <ndxf>
        <alignment horizontal="center" vertical="top"/>
      </ndxf>
    </rcc>
  </rrc>
  <rrc rId="16846" sId="11" ref="A12:XFD12" action="deleteRow">
    <undo index="65535" exp="area" dr="E3:E12" r="E13" sId="11"/>
    <undo index="65535" exp="area" dr="C3:C12" r="C13" sId="11"/>
    <rfmt sheetId="11" xfDxf="1" sqref="A12:XFD12" start="0" length="0"/>
    <rcc rId="0" sId="11" dxf="1">
      <nc r="A12">
        <v>11</v>
      </nc>
      <ndxf>
        <alignment horizontal="center" vertical="top"/>
      </ndxf>
    </rcc>
    <rfmt sheetId="11" sqref="B12" start="0" length="0">
      <dxf>
        <alignment horizontal="center" vertical="top"/>
      </dxf>
    </rfmt>
    <rfmt sheetId="11" sqref="C12" start="0" length="0">
      <dxf>
        <alignment horizontal="center" vertical="top"/>
      </dxf>
    </rfmt>
    <rfmt sheetId="11" sqref="D12" start="0" length="0">
      <dxf>
        <numFmt numFmtId="2" formatCode="0.00"/>
        <alignment horizontal="center" vertical="top"/>
      </dxf>
    </rfmt>
    <rfmt sheetId="11" sqref="E12" start="0" length="0">
      <dxf>
        <numFmt numFmtId="2" formatCode="0.00"/>
        <alignment horizontal="center" vertical="top"/>
      </dxf>
    </rfmt>
    <rcc rId="0" sId="11" dxf="1">
      <nc r="F12">
        <v>25</v>
      </nc>
      <ndxf>
        <alignment horizontal="center" vertical="top"/>
      </ndxf>
    </rcc>
  </rrc>
  <rcv guid="{E606DC41-2E04-4A4B-A315-23148B7D0470}" action="delete"/>
  <rdn rId="0" localSheetId="1" customView="1" name="Z_E606DC41_2E04_4A4B_A315_23148B7D0470_.wvu.PrintArea" hidden="1" oldHidden="1">
    <formula>'TEXOMA 03-14-2026'!$A$1:$G$16</formula>
    <oldFormula>'TEXOMA 03-14-2026'!$A$1:$G$16</oldFormula>
  </rdn>
  <rdn rId="0" localSheetId="2" customView="1" name="Z_E606DC41_2E04_4A4B_A315_23148B7D0470_.wvu.PrintArea" hidden="1" oldHidden="1">
    <formula>'P.K. 03-30-2025'!$A$1:$F$12</formula>
    <oldFormula>'P.K. 03-30-2025'!$A$1:$F$12</oldFormula>
  </rdn>
  <rdn rId="0" localSheetId="5" customView="1" name="Z_E606DC41_2E04_4A4B_A315_23148B7D0470_.wvu.PrintArea" hidden="1" oldHidden="1">
    <formula>'FOSS 06-13-2026'!$A$1:$F$13</formula>
    <oldFormula>'FOSS 06-13-2026'!$A$1:$F$13</oldFormula>
  </rdn>
  <rcv guid="{E606DC41-2E04-4A4B-A315-23148B7D0470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50" sId="4" odxf="1" dxf="1">
    <nc r="I3" t="inlineStr">
      <is>
        <t>B Lankford / B Lankford</t>
      </is>
    </nc>
    <odxf>
      <alignment horizontal="general" vertical="bottom"/>
    </odxf>
    <ndxf>
      <alignment horizontal="center" vertical="top"/>
    </ndxf>
  </rcc>
  <rcc rId="16851" sId="4" odxf="1" dxf="1">
    <nc r="I4" t="inlineStr">
      <is>
        <t>C Young / T Redding</t>
      </is>
    </nc>
    <odxf>
      <alignment horizontal="general" vertical="bottom"/>
    </odxf>
    <ndxf>
      <alignment horizontal="center" vertical="top"/>
    </ndxf>
  </rcc>
  <rcc rId="16852" sId="4" odxf="1" dxf="1">
    <nc r="I5" t="inlineStr">
      <is>
        <t>S Leaf / G Allen</t>
      </is>
    </nc>
    <odxf>
      <alignment horizontal="general" vertical="bottom"/>
    </odxf>
    <ndxf>
      <alignment horizontal="center" vertical="top"/>
    </ndxf>
  </rcc>
  <rcc rId="16853" sId="4" odxf="1" dxf="1">
    <nc r="I6" t="inlineStr">
      <is>
        <t>M Trench / H Lankford</t>
      </is>
    </nc>
    <odxf>
      <alignment horizontal="general" vertical="bottom"/>
    </odxf>
    <ndxf>
      <alignment horizontal="center" vertical="top"/>
    </ndxf>
  </rcc>
  <rcc rId="16854" sId="4" odxf="1" dxf="1">
    <nc r="I7" t="inlineStr">
      <is>
        <t>C Levell / M Reeves</t>
      </is>
    </nc>
    <odxf>
      <alignment horizontal="general" vertical="bottom"/>
    </odxf>
    <ndxf>
      <alignment horizontal="center" vertical="top"/>
    </ndxf>
  </rcc>
  <rcc rId="16855" sId="4" odxf="1" dxf="1">
    <nc r="I8" t="inlineStr">
      <is>
        <t>M Michelson / T Michelson</t>
      </is>
    </nc>
    <odxf>
      <alignment horizontal="general" vertical="bottom"/>
    </odxf>
    <ndxf>
      <alignment horizontal="center" vertical="top"/>
    </ndxf>
  </rcc>
  <rcc rId="16856" sId="4" odxf="1" dxf="1">
    <nc r="I9" t="inlineStr">
      <is>
        <t>L Lankford / T Jimeson</t>
      </is>
    </nc>
    <odxf>
      <alignment horizontal="general" vertical="bottom"/>
    </odxf>
    <ndxf>
      <alignment horizontal="center" vertical="top"/>
    </ndxf>
  </rcc>
  <rcc rId="16857" sId="4" odxf="1" dxf="1">
    <nc r="I10" t="inlineStr">
      <is>
        <t>R. Jarvis / G. Branham</t>
      </is>
    </nc>
    <odxf>
      <alignment horizontal="general" vertical="bottom"/>
    </odxf>
    <ndxf>
      <alignment horizontal="center" vertical="top"/>
    </ndxf>
  </rcc>
  <rcc rId="16858" sId="4" odxf="1" dxf="1">
    <nc r="I11" t="inlineStr">
      <is>
        <t>K Butler / K Butler</t>
      </is>
    </nc>
    <odxf>
      <alignment horizontal="general" vertical="bottom"/>
    </odxf>
    <ndxf>
      <alignment horizontal="center" vertical="top"/>
    </ndxf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16859" sheetId="4" source="I4" destination="B3" sourceSheetId="4">
    <rfmt sheetId="4" sqref="B3" start="0" length="0">
      <dxf>
        <alignment horizontal="center" vertical="top"/>
      </dxf>
    </rfmt>
  </rm>
  <rm rId="16860" sheetId="4" source="I3" destination="B4" sourceSheetId="4">
    <rfmt sheetId="4" sqref="B4" start="0" length="0">
      <dxf>
        <alignment horizontal="center" vertical="top"/>
      </dxf>
    </rfmt>
  </rm>
  <rm rId="16861" sheetId="4" source="I10" destination="B5" sourceSheetId="4">
    <rfmt sheetId="4" sqref="B5" start="0" length="0">
      <dxf>
        <alignment horizontal="center" vertical="top"/>
      </dxf>
    </rfmt>
  </rm>
  <rm rId="16862" sheetId="4" source="I6" destination="B6" sourceSheetId="4">
    <rfmt sheetId="4" sqref="B6" start="0" length="0">
      <dxf>
        <alignment horizontal="center" vertical="top"/>
      </dxf>
    </rfmt>
  </rm>
  <rm rId="16863" sheetId="4" source="I8" destination="B7" sourceSheetId="4">
    <rfmt sheetId="4" sqref="B7" start="0" length="0">
      <dxf>
        <alignment horizontal="center" vertical="top"/>
      </dxf>
    </rfmt>
  </rm>
  <rm rId="16864" sheetId="4" source="I7" destination="B8" sourceSheetId="4">
    <rfmt sheetId="4" sqref="B8" start="0" length="0">
      <dxf>
        <alignment horizontal="center" vertical="top"/>
      </dxf>
    </rfmt>
  </rm>
  <rm rId="16865" sheetId="4" source="I9" destination="B9" sourceSheetId="4">
    <rfmt sheetId="4" sqref="B9" start="0" length="0">
      <dxf>
        <alignment horizontal="center" vertical="top"/>
      </dxf>
    </rfmt>
  </rm>
  <rm rId="16866" sheetId="4" source="I11" destination="B10" sourceSheetId="4">
    <rfmt sheetId="4" sqref="B10" start="0" length="0">
      <dxf>
        <alignment horizontal="center" vertical="top"/>
      </dxf>
    </rfmt>
  </rm>
  <rm rId="16867" sheetId="4" source="I5" destination="B11" sourceSheetId="4">
    <rfmt sheetId="4" sqref="B11" start="0" length="0">
      <dxf>
        <alignment horizontal="center" vertical="top"/>
      </dxf>
    </rfmt>
  </rm>
  <rcc rId="16868" sId="4">
    <nc r="C3">
      <v>5</v>
    </nc>
  </rcc>
  <rcc rId="16869" sId="4" numFmtId="4">
    <nc r="D3">
      <v>5.46</v>
    </nc>
  </rcc>
  <rcc rId="16870" sId="4" numFmtId="4">
    <nc r="E3">
      <v>17.95</v>
    </nc>
  </rcc>
  <rcc rId="16871" sId="4">
    <nc r="C4">
      <v>5</v>
    </nc>
  </rcc>
  <rcc rId="16872" sId="4" numFmtId="4">
    <nc r="D4">
      <v>4.4800000000000004</v>
    </nc>
  </rcc>
  <rcc rId="16873" sId="4" numFmtId="4">
    <nc r="E4">
      <v>16.88</v>
    </nc>
  </rcc>
  <rcc rId="16874" sId="4">
    <nc r="C5">
      <v>5</v>
    </nc>
  </rcc>
  <rcc rId="16875" sId="4" numFmtId="4">
    <nc r="D5">
      <v>4.6399999999999997</v>
    </nc>
  </rcc>
  <rcc rId="16876" sId="4" numFmtId="4">
    <nc r="E5">
      <v>14.48</v>
    </nc>
  </rcc>
  <rcc rId="16877" sId="4">
    <nc r="C6">
      <v>5</v>
    </nc>
  </rcc>
  <rcc rId="16878" sId="4" numFmtId="4">
    <nc r="D6">
      <v>3.08</v>
    </nc>
  </rcc>
  <rcc rId="16879" sId="4" numFmtId="4">
    <nc r="E6">
      <v>13.86</v>
    </nc>
  </rcc>
  <rcc rId="16880" sId="4">
    <nc r="C7">
      <v>4</v>
    </nc>
  </rcc>
  <rcc rId="16881" sId="4" numFmtId="4">
    <nc r="D7">
      <v>3.32</v>
    </nc>
  </rcc>
  <rcc rId="16882" sId="4" numFmtId="4">
    <nc r="E7">
      <v>8.69</v>
    </nc>
  </rcc>
  <rcc rId="16883" sId="4">
    <nc r="C8">
      <v>3</v>
    </nc>
  </rcc>
  <rcc rId="16884" sId="4" numFmtId="4">
    <nc r="D8">
      <v>0</v>
    </nc>
  </rcc>
  <rcc rId="16885" sId="4">
    <nc r="E8">
      <v>7.63</v>
    </nc>
  </rcc>
  <rcc rId="16886" sId="4">
    <nc r="C9">
      <v>4</v>
    </nc>
  </rcc>
  <rcc rId="16887" sId="4" numFmtId="4">
    <nc r="D9">
      <v>0</v>
    </nc>
  </rcc>
  <rcc rId="16888" sId="4" numFmtId="4">
    <nc r="E9">
      <v>6.51</v>
    </nc>
  </rcc>
  <rcc rId="16889" sId="4">
    <nc r="C10">
      <v>3</v>
    </nc>
  </rcc>
  <rcc rId="16890" sId="4" numFmtId="4">
    <nc r="D10">
      <v>0</v>
    </nc>
  </rcc>
  <rcc rId="16891" sId="4" numFmtId="4">
    <nc r="E10">
      <v>4.3600000000000003</v>
    </nc>
  </rcc>
  <rcc rId="16892" sId="4">
    <nc r="C11">
      <v>0</v>
    </nc>
  </rcc>
  <rcc rId="16893" sId="4" numFmtId="4">
    <nc r="D11">
      <v>0</v>
    </nc>
  </rcc>
  <rcc rId="16894" sId="4" numFmtId="4">
    <nc r="E11">
      <v>0</v>
    </nc>
  </rcc>
  <rrc rId="16895" sId="4" ref="A12:XFD12" action="deleteRow">
    <rfmt sheetId="4" xfDxf="1" sqref="A12:XFD12" start="0" length="0"/>
    <rcc rId="0" sId="4" dxf="1">
      <nc r="A12">
        <v>10</v>
      </nc>
      <ndxf>
        <alignment horizontal="center" vertical="top"/>
      </ndxf>
    </rcc>
    <rfmt sheetId="4" sqref="B12" start="0" length="0">
      <dxf>
        <alignment horizontal="center" vertical="top"/>
      </dxf>
    </rfmt>
    <rfmt sheetId="4" sqref="C12" start="0" length="0">
      <dxf>
        <alignment horizontal="center" vertical="top"/>
      </dxf>
    </rfmt>
    <rfmt sheetId="4" sqref="D12" start="0" length="0">
      <dxf>
        <numFmt numFmtId="2" formatCode="0.00"/>
        <alignment horizontal="center" vertical="top"/>
      </dxf>
    </rfmt>
    <rfmt sheetId="4" sqref="E12" start="0" length="0">
      <dxf>
        <numFmt numFmtId="2" formatCode="0.00"/>
        <alignment horizontal="center" vertical="top"/>
      </dxf>
    </rfmt>
    <rcc rId="0" sId="4" dxf="1">
      <nc r="F12">
        <v>41</v>
      </nc>
      <ndxf>
        <alignment horizontal="center" vertical="top"/>
      </ndxf>
    </rcc>
    <rfmt sheetId="4" sqref="G12" start="0" length="0">
      <dxf>
        <alignment horizontal="center" vertical="top"/>
      </dxf>
    </rfmt>
    <rfmt sheetId="4" sqref="H12" start="0" length="0">
      <dxf>
        <alignment horizontal="center" vertical="top"/>
      </dxf>
    </rfmt>
    <rfmt sheetId="4" sqref="I12" start="0" length="0">
      <dxf>
        <alignment horizontal="center" vertical="top"/>
      </dxf>
    </rfmt>
  </rrc>
  <rrc rId="16896" sId="4" ref="A12:XFD12" action="deleteRow">
    <rfmt sheetId="4" xfDxf="1" sqref="A12:XFD12" start="0" length="0"/>
    <rcc rId="0" sId="4" dxf="1">
      <nc r="A12">
        <v>11</v>
      </nc>
      <ndxf>
        <alignment horizontal="center" vertical="top"/>
      </ndxf>
    </rcc>
    <rfmt sheetId="4" sqref="B12" start="0" length="0">
      <dxf>
        <alignment horizontal="center" vertical="top"/>
      </dxf>
    </rfmt>
    <rfmt sheetId="4" sqref="C12" start="0" length="0">
      <dxf>
        <alignment horizontal="center" vertical="top"/>
      </dxf>
    </rfmt>
    <rfmt sheetId="4" sqref="D12" start="0" length="0">
      <dxf>
        <numFmt numFmtId="2" formatCode="0.00"/>
        <alignment horizontal="center" vertical="top"/>
      </dxf>
    </rfmt>
    <rfmt sheetId="4" sqref="E12" start="0" length="0">
      <dxf>
        <numFmt numFmtId="2" formatCode="0.00"/>
        <alignment horizontal="center" vertical="top"/>
      </dxf>
    </rfmt>
    <rcc rId="0" sId="4" dxf="1">
      <nc r="F12">
        <v>40</v>
      </nc>
      <ndxf>
        <alignment horizontal="center" vertical="top"/>
      </ndxf>
    </rcc>
    <rfmt sheetId="4" sqref="G12" start="0" length="0">
      <dxf>
        <alignment horizontal="center" vertical="top"/>
      </dxf>
    </rfmt>
    <rfmt sheetId="4" sqref="H12" start="0" length="0">
      <dxf>
        <alignment horizontal="center" vertical="top"/>
      </dxf>
    </rfmt>
    <rfmt sheetId="4" sqref="I12" start="0" length="0">
      <dxf>
        <alignment horizontal="center" vertical="top"/>
      </dxf>
    </rfmt>
  </rrc>
  <rrc rId="16897" sId="4" ref="A12:XFD12" action="deleteRow">
    <rfmt sheetId="4" xfDxf="1" sqref="A12:XFD12" start="0" length="0"/>
    <rcc rId="0" sId="4" dxf="1">
      <nc r="A12">
        <v>12</v>
      </nc>
      <ndxf>
        <alignment horizontal="center" vertical="top"/>
      </ndxf>
    </rcc>
    <rfmt sheetId="4" sqref="B12" start="0" length="0">
      <dxf>
        <alignment horizontal="center" vertical="top"/>
      </dxf>
    </rfmt>
    <rfmt sheetId="4" sqref="C12" start="0" length="0">
      <dxf>
        <alignment horizontal="center" vertical="top"/>
      </dxf>
    </rfmt>
    <rfmt sheetId="4" sqref="D12" start="0" length="0">
      <dxf>
        <numFmt numFmtId="2" formatCode="0.00"/>
        <alignment horizontal="center" vertical="top"/>
      </dxf>
    </rfmt>
    <rfmt sheetId="4" sqref="E12" start="0" length="0">
      <dxf>
        <numFmt numFmtId="2" formatCode="0.00"/>
        <alignment horizontal="center" vertical="top"/>
      </dxf>
    </rfmt>
    <rcc rId="0" sId="4" dxf="1">
      <nc r="F12">
        <v>39</v>
      </nc>
      <ndxf>
        <alignment horizontal="center" vertical="top"/>
      </ndxf>
    </rcc>
    <rfmt sheetId="4" sqref="G12" start="0" length="0">
      <dxf>
        <alignment horizontal="center" vertical="top"/>
      </dxf>
    </rfmt>
    <rfmt sheetId="4" sqref="H12" start="0" length="0">
      <dxf>
        <alignment horizontal="center" vertical="top"/>
      </dxf>
    </rfmt>
    <rfmt sheetId="4" sqref="I12" start="0" length="0">
      <dxf>
        <alignment horizontal="center" vertical="top"/>
      </dxf>
    </rfmt>
  </rrc>
  <rrc rId="16898" sId="4" ref="A12:XFD12" action="deleteRow">
    <undo index="65535" exp="area" dr="E3:E12" r="E13" sId="4"/>
    <undo index="65535" exp="area" dr="C3:C12" r="C13" sId="4"/>
    <rfmt sheetId="4" xfDxf="1" sqref="A12:XFD12" start="0" length="0"/>
    <rcc rId="0" sId="4" dxf="1">
      <nc r="A12">
        <v>13</v>
      </nc>
      <ndxf>
        <alignment horizontal="center" vertical="top"/>
      </ndxf>
    </rcc>
    <rfmt sheetId="4" sqref="B12" start="0" length="0">
      <dxf>
        <alignment horizontal="center" vertical="top"/>
      </dxf>
    </rfmt>
    <rfmt sheetId="4" sqref="C12" start="0" length="0">
      <dxf>
        <alignment horizontal="center" vertical="top"/>
      </dxf>
    </rfmt>
    <rfmt sheetId="4" sqref="D12" start="0" length="0">
      <dxf>
        <numFmt numFmtId="2" formatCode="0.00"/>
        <alignment horizontal="center" vertical="top"/>
      </dxf>
    </rfmt>
    <rfmt sheetId="4" sqref="E12" start="0" length="0">
      <dxf>
        <numFmt numFmtId="2" formatCode="0.00"/>
        <alignment horizontal="center" vertical="top"/>
      </dxf>
    </rfmt>
    <rcc rId="0" sId="4" dxf="1">
      <nc r="F12">
        <v>25</v>
      </nc>
      <ndxf>
        <alignment horizontal="center" vertical="top"/>
      </ndxf>
    </rcc>
    <rfmt sheetId="4" sqref="G12" start="0" length="0">
      <dxf>
        <alignment horizontal="center" vertical="top"/>
      </dxf>
    </rfmt>
  </rrc>
  <rcv guid="{E606DC41-2E04-4A4B-A315-23148B7D0470}" action="delete"/>
  <rdn rId="0" localSheetId="1" customView="1" name="Z_E606DC41_2E04_4A4B_A315_23148B7D0470_.wvu.PrintArea" hidden="1" oldHidden="1">
    <formula>'TEXOMA 03-14-2026'!$A$1:$G$16</formula>
    <oldFormula>'TEXOMA 03-14-2026'!$A$1:$G$16</oldFormula>
  </rdn>
  <rdn rId="0" localSheetId="2" customView="1" name="Z_E606DC41_2E04_4A4B_A315_23148B7D0470_.wvu.PrintArea" hidden="1" oldHidden="1">
    <formula>'P.K. 03-30-2025'!$A$1:$F$12</formula>
    <oldFormula>'P.K. 03-30-2025'!$A$1:$F$12</oldFormula>
  </rdn>
  <rdn rId="0" localSheetId="5" customView="1" name="Z_E606DC41_2E04_4A4B_A315_23148B7D0470_.wvu.PrintArea" hidden="1" oldHidden="1">
    <formula>'FOSS 06-13-2026'!$A$1:$F$13</formula>
    <oldFormula>'FOSS 06-13-2026'!$A$1:$F$13</oldFormula>
  </rdn>
  <rcv guid="{E606DC41-2E04-4A4B-A315-23148B7D0470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02" sId="10">
    <oc r="C4">
      <v>5</v>
    </oc>
    <nc r="C4">
      <v>9</v>
    </nc>
  </rcc>
  <rcc rId="16903" sId="10" numFmtId="4">
    <oc r="D4">
      <v>3.5</v>
    </oc>
    <nc r="D4">
      <v>9.1999999999999993</v>
    </nc>
  </rcc>
  <rcc rId="16904" sId="10">
    <nc r="C10">
      <f>SUM(C8:C9)</f>
    </nc>
  </rcc>
  <rcc rId="16905" sId="10" numFmtId="4">
    <oc r="E4">
      <v>14.2</v>
    </oc>
    <nc r="E4">
      <v>36.71</v>
    </nc>
  </rcc>
  <rcc rId="16906" sId="10">
    <nc r="J4">
      <v>50</v>
    </nc>
  </rcc>
  <rfmt sheetId="10" sqref="D7" start="0" length="2147483647">
    <dxf>
      <font>
        <color auto="1"/>
      </font>
    </dxf>
  </rfmt>
  <rfmt sheetId="10" sqref="D7" start="0" length="2147483647">
    <dxf>
      <font>
        <b val="0"/>
      </font>
    </dxf>
  </rfmt>
  <rfmt sheetId="10" sqref="D4" start="0" length="2147483647">
    <dxf>
      <font>
        <color rgb="FFFF0000"/>
      </font>
    </dxf>
  </rfmt>
  <rfmt sheetId="10" sqref="D4" start="0" length="2147483647">
    <dxf>
      <font>
        <b/>
      </font>
    </dxf>
  </rfmt>
  <rcc rId="16907" sId="10">
    <oc r="C3">
      <v>5</v>
    </oc>
    <nc r="C3">
      <v>10</v>
    </nc>
  </rcc>
  <rcc rId="16908" sId="10" numFmtId="4">
    <oc r="D3">
      <v>3.01</v>
    </oc>
    <nc r="D3">
      <v>6.72</v>
    </nc>
  </rcc>
  <rcc rId="16909" sId="10" numFmtId="4">
    <oc r="E3">
      <v>12.94</v>
    </oc>
    <nc r="E3">
      <v>31.38</v>
    </nc>
  </rcc>
  <rcc rId="16910" sId="10">
    <nc r="J3">
      <v>49</v>
    </nc>
  </rcc>
  <rcc rId="16911" sId="10">
    <oc r="C8">
      <v>5</v>
    </oc>
    <nc r="C8">
      <v>10</v>
    </nc>
  </rcc>
  <rcc rId="16912" sId="10" numFmtId="4">
    <oc r="D8">
      <v>4.0199999999999996</v>
    </oc>
    <nc r="D8">
      <v>4.6500000000000004</v>
    </nc>
  </rcc>
  <rcc rId="16913" sId="10" numFmtId="4">
    <oc r="E8">
      <v>15.15</v>
    </oc>
    <nc r="E8">
      <v>31.51</v>
    </nc>
  </rcc>
  <rcc rId="16914" sId="10">
    <nc r="J8">
      <v>48</v>
    </nc>
  </rcc>
  <rcc rId="16915" sId="10">
    <oc r="C12">
      <v>10</v>
    </oc>
    <nc r="C12">
      <v>15</v>
    </nc>
  </rcc>
  <rcc rId="16916" sId="10" numFmtId="4">
    <oc r="E12">
      <v>25.8</v>
    </oc>
    <nc r="E12">
      <v>40.39</v>
    </nc>
  </rcc>
  <rcc rId="16917" sId="10">
    <nc r="J12">
      <v>47</v>
    </nc>
  </rcc>
  <rcc rId="16918" sId="10">
    <oc r="C7">
      <v>8</v>
    </oc>
    <nc r="C7">
      <v>13</v>
    </nc>
  </rcc>
  <rcc rId="16919" sId="10">
    <oc r="E7">
      <v>24.41</v>
    </oc>
    <nc r="E7">
      <v>35.1</v>
    </nc>
  </rcc>
  <rcc rId="16920" sId="10">
    <nc r="J7">
      <v>46</v>
    </nc>
  </rcc>
  <rcc rId="16921" sId="10">
    <oc r="C17">
      <v>4</v>
    </oc>
    <nc r="C17">
      <v>9</v>
    </nc>
  </rcc>
  <rcc rId="16922" sId="10" numFmtId="4">
    <oc r="E17">
      <v>9.85</v>
    </oc>
    <nc r="E17">
      <v>19.149999999999999</v>
    </nc>
  </rcc>
  <rcc rId="16923" sId="10">
    <nc r="J17">
      <v>45</v>
    </nc>
  </rcc>
  <rcc rId="16924" sId="10">
    <oc r="B20" t="inlineStr">
      <is>
        <t>L Lankford / T J</t>
      </is>
    </oc>
    <nc r="B20" t="inlineStr">
      <is>
        <t>L Lankford / T Jimeson</t>
      </is>
    </nc>
  </rcc>
  <rcc rId="16925" sId="10">
    <oc r="C20">
      <v>8</v>
    </oc>
    <nc r="C20">
      <v>12</v>
    </nc>
  </rcc>
  <rcc rId="16926" sId="10">
    <oc r="E20">
      <v>20.170000000000002</v>
    </oc>
    <nc r="E20">
      <v>28.63</v>
    </nc>
  </rcc>
  <rcc rId="16927" sId="10">
    <nc r="J20">
      <v>44</v>
    </nc>
  </rcc>
  <rcc rId="16928" sId="10">
    <oc r="C5">
      <v>9</v>
    </oc>
    <nc r="C5">
      <v>11</v>
    </nc>
  </rcc>
  <rcc rId="16929" sId="10" numFmtId="4">
    <oc r="E5">
      <v>22.39</v>
    </oc>
    <nc r="E5">
      <v>26.05</v>
    </nc>
  </rcc>
  <rcc rId="16930" sId="10">
    <nc r="J5">
      <v>43</v>
    </nc>
  </rcc>
  <rcc rId="16931" sId="10">
    <oc r="C21">
      <v>3</v>
    </oc>
    <nc r="C21">
      <v>4</v>
    </nc>
  </rcc>
  <rcc rId="16932" sId="10">
    <nc r="C18">
      <v>5.4</v>
    </nc>
  </rcc>
  <rcc rId="16933" sId="10">
    <nc r="C11">
      <v>1.6</v>
    </nc>
  </rcc>
  <rcc rId="16934" sId="10" numFmtId="4">
    <oc r="E21">
      <v>5.4</v>
    </oc>
    <nc r="E21">
      <v>7</v>
    </nc>
  </rcc>
  <rcc rId="16935" sId="10">
    <nc r="J21">
      <v>42</v>
    </nc>
  </rcc>
  <rcc rId="16936" sId="10">
    <nc r="J13">
      <v>0</v>
    </nc>
  </rcc>
  <rcc rId="16937" sId="10">
    <nc r="J9">
      <v>0</v>
    </nc>
  </rcc>
  <rcc rId="16938" sId="10">
    <nc r="J14">
      <v>0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39" sId="10">
    <oc r="C3">
      <v>10</v>
    </oc>
    <nc r="C3">
      <v>15</v>
    </nc>
  </rcc>
  <rcc rId="16940" sId="10" numFmtId="4">
    <oc r="E3">
      <v>31.38</v>
    </oc>
    <nc r="E3">
      <v>49.33</v>
    </nc>
  </rcc>
  <rcc rId="16941" sId="10">
    <nc r="K3">
      <v>50</v>
    </nc>
  </rcc>
  <rcc rId="16942" sId="10">
    <oc r="C4">
      <v>9</v>
    </oc>
    <nc r="C4">
      <v>14</v>
    </nc>
  </rcc>
  <rcc rId="16943" sId="10" numFmtId="4">
    <oc r="E4">
      <v>36.71</v>
    </oc>
    <nc r="E4">
      <v>53.59</v>
    </nc>
  </rcc>
  <rcc rId="16944" sId="10">
    <nc r="K4">
      <v>49</v>
    </nc>
  </rcc>
  <rcc rId="16945" sId="10">
    <oc r="C5">
      <v>11</v>
    </oc>
    <nc r="C5">
      <v>16</v>
    </nc>
  </rcc>
  <rcc rId="16946" sId="10" numFmtId="4">
    <oc r="E5">
      <v>26.05</v>
    </oc>
    <nc r="E5">
      <v>40.53</v>
    </nc>
  </rcc>
  <rcc rId="16947" sId="10">
    <nc r="K5">
      <v>48</v>
    </nc>
  </rcc>
  <rcc rId="16948" sId="10">
    <oc r="C12">
      <v>15</v>
    </oc>
    <nc r="C12">
      <v>20</v>
    </nc>
  </rcc>
  <rcc rId="16949" sId="10" numFmtId="4">
    <oc r="E12">
      <v>40.39</v>
    </oc>
    <nc r="E12">
      <v>54.25</v>
    </nc>
  </rcc>
  <rcc rId="16950" sId="10">
    <nc r="K12">
      <v>47</v>
    </nc>
  </rcc>
  <rcc rId="16951" sId="10">
    <oc r="C17">
      <v>9</v>
    </oc>
    <nc r="C17">
      <v>13</v>
    </nc>
  </rcc>
  <rcc rId="16952" sId="10" numFmtId="4">
    <oc r="E17">
      <v>19.149999999999999</v>
    </oc>
    <nc r="E17">
      <v>27.84</v>
    </nc>
  </rcc>
  <rcc rId="16953" sId="10">
    <nc r="K17">
      <v>46</v>
    </nc>
  </rcc>
  <rcc rId="16954" sId="10">
    <oc r="C7">
      <v>13</v>
    </oc>
    <nc r="C7">
      <v>16</v>
    </nc>
  </rcc>
  <rcc rId="16955" sId="10">
    <oc r="E7">
      <v>35.1</v>
    </oc>
    <nc r="E7">
      <v>42.73</v>
    </nc>
  </rcc>
  <rcc rId="16956" sId="10">
    <nc r="K7">
      <v>45</v>
    </nc>
  </rcc>
  <rcc rId="16957" sId="10">
    <oc r="C20">
      <v>12</v>
    </oc>
    <nc r="C20">
      <v>16</v>
    </nc>
  </rcc>
  <rcc rId="16958" sId="10">
    <oc r="E20">
      <v>28.63</v>
    </oc>
    <nc r="E20">
      <v>35.14</v>
    </nc>
  </rcc>
  <rcc rId="16959" sId="10">
    <nc r="K20">
      <v>44</v>
    </nc>
  </rcc>
  <rcc rId="16960" sId="10">
    <oc r="C21">
      <v>4</v>
    </oc>
    <nc r="C21">
      <v>7</v>
    </nc>
  </rcc>
  <rcc rId="16961" sId="10">
    <oc r="C18">
      <v>5.4</v>
    </oc>
    <nc r="C18">
      <v>7</v>
    </nc>
  </rcc>
  <rcc rId="16962" sId="10">
    <oc r="C11">
      <v>1.6</v>
    </oc>
    <nc r="C11">
      <v>4.3600000000000003</v>
    </nc>
  </rcc>
  <rcc rId="16963" sId="10" numFmtId="4">
    <oc r="E21">
      <v>7</v>
    </oc>
    <nc r="E21">
      <v>11.36</v>
    </nc>
  </rcc>
  <rcc rId="16964" sId="10">
    <nc r="K21">
      <v>43</v>
    </nc>
  </rcc>
  <rcc rId="16965" sId="10">
    <nc r="K8">
      <v>25</v>
    </nc>
  </rcc>
  <rcc rId="16966" sId="10">
    <nc r="K13">
      <v>0</v>
    </nc>
  </rcc>
  <rcc rId="16967" sId="10">
    <nc r="K9">
      <v>0</v>
    </nc>
  </rcc>
  <rcc rId="16968" sId="10">
    <nc r="K14">
      <v>0</v>
    </nc>
  </rcc>
  <rcv guid="{E606DC41-2E04-4A4B-A315-23148B7D0470}" action="delete"/>
  <rdn rId="0" localSheetId="1" customView="1" name="Z_E606DC41_2E04_4A4B_A315_23148B7D0470_.wvu.PrintArea" hidden="1" oldHidden="1">
    <formula>'TEXOMA 03-14-2026'!$A$1:$G$16</formula>
    <oldFormula>'TEXOMA 03-14-2026'!$A$1:$G$16</oldFormula>
  </rdn>
  <rdn rId="0" localSheetId="2" customView="1" name="Z_E606DC41_2E04_4A4B_A315_23148B7D0470_.wvu.PrintArea" hidden="1" oldHidden="1">
    <formula>'P.K. 03-30-2025'!$A$1:$F$12</formula>
    <oldFormula>'P.K. 03-30-2025'!$A$1:$F$12</oldFormula>
  </rdn>
  <rdn rId="0" localSheetId="5" customView="1" name="Z_E606DC41_2E04_4A4B_A315_23148B7D0470_.wvu.PrintArea" hidden="1" oldHidden="1">
    <formula>'FOSS 06-13-2026'!$A$1:$F$13</formula>
    <oldFormula>'FOSS 06-13-2026'!$A$1:$F$13</oldFormula>
  </rdn>
  <rcv guid="{E606DC41-2E04-4A4B-A315-23148B7D0470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72" sId="4">
    <oc r="F11">
      <v>42</v>
    </oc>
    <nc r="F11">
      <v>25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73" sId="10">
    <oc r="O12" t="inlineStr">
      <is>
        <t>No</t>
      </is>
    </oc>
    <nc r="O12" t="inlineStr">
      <is>
        <t>Yes</t>
      </is>
    </nc>
  </rcc>
  <rcc rId="16974" sId="10">
    <oc r="O7" t="inlineStr">
      <is>
        <t>No</t>
      </is>
    </oc>
    <nc r="O7" t="inlineStr">
      <is>
        <t>Yes</t>
      </is>
    </nc>
  </rcc>
  <rcc rId="16975" sId="10">
    <oc r="O5" t="inlineStr">
      <is>
        <t>No</t>
      </is>
    </oc>
    <nc r="O5" t="inlineStr">
      <is>
        <t>Yes</t>
      </is>
    </nc>
  </rcc>
  <rcc rId="16976" sId="10">
    <oc r="O20" t="inlineStr">
      <is>
        <t>No</t>
      </is>
    </oc>
    <nc r="O20" t="inlineStr">
      <is>
        <t>Yes</t>
      </is>
    </nc>
  </rcc>
  <rcc rId="16977" sId="10">
    <oc r="O17" t="inlineStr">
      <is>
        <t>No</t>
      </is>
    </oc>
    <nc r="O17" t="inlineStr">
      <is>
        <t>Yes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78" sId="10">
    <oc r="C18">
      <v>7</v>
    </oc>
    <nc r="C18"/>
  </rcc>
  <rcc rId="16979" sId="10">
    <oc r="C11">
      <v>4.3600000000000003</v>
    </oc>
    <nc r="C11"/>
  </rcc>
  <rcc rId="16980" sId="10">
    <oc r="C10">
      <f>SUM(C19:C20)</f>
    </oc>
    <nc r="C10"/>
  </rcc>
  <rcv guid="{E606DC41-2E04-4A4B-A315-23148B7D0470}" action="delete"/>
  <rdn rId="0" localSheetId="1" customView="1" name="Z_E606DC41_2E04_4A4B_A315_23148B7D0470_.wvu.PrintArea" hidden="1" oldHidden="1">
    <formula>'TEXOMA 03-14-2026'!$A$1:$G$16</formula>
    <oldFormula>'TEXOMA 03-14-2026'!$A$1:$G$16</oldFormula>
  </rdn>
  <rdn rId="0" localSheetId="2" customView="1" name="Z_E606DC41_2E04_4A4B_A315_23148B7D0470_.wvu.PrintArea" hidden="1" oldHidden="1">
    <formula>'P.K. 03-30-2025'!$A$1:$F$12</formula>
    <oldFormula>'P.K. 03-30-2025'!$A$1:$F$12</oldFormula>
  </rdn>
  <rdn rId="0" localSheetId="5" customView="1" name="Z_E606DC41_2E04_4A4B_A315_23148B7D0470_.wvu.PrintArea" hidden="1" oldHidden="1">
    <formula>'FOSS 06-13-2026'!$A$1:$F$13</formula>
    <oldFormula>'FOSS 06-13-2026'!$A$1:$F$13</oldFormula>
  </rdn>
  <rcv guid="{E606DC41-2E04-4A4B-A315-23148B7D0470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microsoft.com/office/2006/relationships/wsSortMap" Target="wsSortMa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.bin"/><Relationship Id="rId7" Type="http://schemas.microsoft.com/office/2006/relationships/wsSortMap" Target="wsSortMap3.xml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6" Type="http://schemas.openxmlformats.org/officeDocument/2006/relationships/printerSettings" Target="../printerSettings/printerSettings52.bin"/><Relationship Id="rId5" Type="http://schemas.openxmlformats.org/officeDocument/2006/relationships/printerSettings" Target="../printerSettings/printerSettings51.bin"/><Relationship Id="rId4" Type="http://schemas.openxmlformats.org/officeDocument/2006/relationships/printerSettings" Target="../printerSettings/printerSettings5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7" Type="http://schemas.microsoft.com/office/2006/relationships/wsSortMap" Target="wsSortMap4.xml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1.bin"/><Relationship Id="rId2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59.bin"/><Relationship Id="rId6" Type="http://schemas.openxmlformats.org/officeDocument/2006/relationships/printerSettings" Target="../printerSettings/printerSettings64.bin"/><Relationship Id="rId5" Type="http://schemas.openxmlformats.org/officeDocument/2006/relationships/printerSettings" Target="../printerSettings/printerSettings63.bin"/><Relationship Id="rId4" Type="http://schemas.openxmlformats.org/officeDocument/2006/relationships/printerSettings" Target="../printerSettings/printerSettings6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7" Type="http://schemas.microsoft.com/office/2006/relationships/wsSortMap" Target="wsSortMap2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5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8ACCD-FA6E-429A-9F80-6E052C59B26B}">
  <sheetPr>
    <pageSetUpPr fitToPage="1"/>
  </sheetPr>
  <dimension ref="A1:K15"/>
  <sheetViews>
    <sheetView showRuler="0" workbookViewId="0">
      <selection activeCell="B3" sqref="B3:B1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1.7109375" defaultRowHeight="15" x14ac:dyDescent="0.25"/>
  <cols>
    <col min="1" max="1" width="5.7109375" style="1" bestFit="1" customWidth="1"/>
    <col min="2" max="2" width="25.7109375" style="1" bestFit="1" customWidth="1"/>
    <col min="3" max="3" width="9.85546875" style="1" bestFit="1" customWidth="1"/>
    <col min="4" max="4" width="12.28515625" style="1" bestFit="1" customWidth="1"/>
    <col min="5" max="5" width="13.7109375" style="1" bestFit="1" customWidth="1"/>
    <col min="6" max="6" width="8.140625" style="1" customWidth="1"/>
    <col min="8" max="8" width="24" bestFit="1" customWidth="1"/>
  </cols>
  <sheetData>
    <row r="1" spans="1:11" x14ac:dyDescent="0.25">
      <c r="B1" s="1" t="s">
        <v>68</v>
      </c>
      <c r="C1"/>
      <c r="D1"/>
      <c r="E1"/>
      <c r="F1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11" x14ac:dyDescent="0.25">
      <c r="A3" s="1">
        <v>1</v>
      </c>
      <c r="B3" s="1" t="s">
        <v>43</v>
      </c>
      <c r="C3" s="1">
        <v>5</v>
      </c>
      <c r="D3" s="4">
        <v>5.92</v>
      </c>
      <c r="E3" s="2">
        <v>16.47</v>
      </c>
      <c r="F3" s="1">
        <v>50</v>
      </c>
      <c r="H3" s="1"/>
    </row>
    <row r="4" spans="1:11" x14ac:dyDescent="0.25">
      <c r="A4" s="1">
        <v>2</v>
      </c>
      <c r="B4" s="1" t="s">
        <v>42</v>
      </c>
      <c r="C4" s="1">
        <v>5</v>
      </c>
      <c r="D4" s="3">
        <v>4.0199999999999996</v>
      </c>
      <c r="E4" s="2">
        <v>15.15</v>
      </c>
      <c r="F4" s="1">
        <v>49</v>
      </c>
    </row>
    <row r="5" spans="1:11" x14ac:dyDescent="0.25">
      <c r="A5" s="1">
        <v>3</v>
      </c>
      <c r="B5" s="1" t="s">
        <v>46</v>
      </c>
      <c r="C5" s="1">
        <v>5</v>
      </c>
      <c r="D5" s="2">
        <v>3.5</v>
      </c>
      <c r="E5" s="2">
        <v>14.2</v>
      </c>
      <c r="F5" s="1">
        <v>48</v>
      </c>
    </row>
    <row r="6" spans="1:11" x14ac:dyDescent="0.25">
      <c r="A6" s="1">
        <v>4</v>
      </c>
      <c r="B6" s="1" t="s">
        <v>45</v>
      </c>
      <c r="C6" s="1">
        <v>5</v>
      </c>
      <c r="D6" s="2">
        <v>3.01</v>
      </c>
      <c r="E6" s="2">
        <v>12.94</v>
      </c>
      <c r="F6" s="1">
        <v>47</v>
      </c>
    </row>
    <row r="7" spans="1:11" x14ac:dyDescent="0.25">
      <c r="A7" s="1">
        <v>5</v>
      </c>
      <c r="B7" s="1" t="s">
        <v>47</v>
      </c>
      <c r="C7" s="1">
        <v>4</v>
      </c>
      <c r="D7" s="3">
        <v>3.02</v>
      </c>
      <c r="E7" s="2">
        <v>9.08</v>
      </c>
      <c r="F7" s="1">
        <v>46</v>
      </c>
      <c r="H7" s="1"/>
    </row>
    <row r="8" spans="1:11" x14ac:dyDescent="0.25">
      <c r="A8" s="1">
        <v>6</v>
      </c>
      <c r="B8" s="1" t="s">
        <v>48</v>
      </c>
      <c r="C8" s="1">
        <v>3</v>
      </c>
      <c r="D8" s="1">
        <v>3.12</v>
      </c>
      <c r="E8" s="1">
        <v>6.51</v>
      </c>
      <c r="F8" s="1">
        <v>45</v>
      </c>
    </row>
    <row r="9" spans="1:11" x14ac:dyDescent="0.25">
      <c r="A9" s="1">
        <v>7</v>
      </c>
      <c r="B9" s="1" t="s">
        <v>49</v>
      </c>
      <c r="C9" s="1">
        <v>3</v>
      </c>
      <c r="D9" s="2">
        <v>2.66</v>
      </c>
      <c r="E9" s="1">
        <v>5.72</v>
      </c>
      <c r="F9" s="1">
        <v>44</v>
      </c>
      <c r="G9" s="1"/>
    </row>
    <row r="10" spans="1:11" x14ac:dyDescent="0.25">
      <c r="A10" s="1">
        <v>8</v>
      </c>
      <c r="B10" s="1" t="s">
        <v>12</v>
      </c>
      <c r="C10" s="1">
        <v>3</v>
      </c>
      <c r="D10" s="2">
        <v>2.36</v>
      </c>
      <c r="E10" s="2">
        <v>5.4</v>
      </c>
      <c r="F10" s="1">
        <v>43</v>
      </c>
      <c r="H10" s="1"/>
      <c r="K10" s="1" t="s">
        <v>8</v>
      </c>
    </row>
    <row r="11" spans="1:11" x14ac:dyDescent="0.25">
      <c r="A11" s="1">
        <v>9</v>
      </c>
      <c r="B11" s="1" t="s">
        <v>35</v>
      </c>
      <c r="C11" s="1">
        <v>2</v>
      </c>
      <c r="D11" s="2">
        <v>3</v>
      </c>
      <c r="E11" s="2">
        <v>4.71</v>
      </c>
      <c r="F11" s="1">
        <v>42</v>
      </c>
      <c r="H11" s="1"/>
    </row>
    <row r="12" spans="1:11" x14ac:dyDescent="0.25">
      <c r="A12" s="1">
        <v>10</v>
      </c>
      <c r="B12" s="1" t="s">
        <v>33</v>
      </c>
      <c r="C12" s="1">
        <v>2</v>
      </c>
      <c r="D12" s="2">
        <v>1.55</v>
      </c>
      <c r="E12" s="2">
        <v>3.3</v>
      </c>
      <c r="F12" s="1">
        <v>41</v>
      </c>
      <c r="H12" s="1"/>
    </row>
    <row r="13" spans="1:11" x14ac:dyDescent="0.25">
      <c r="A13" s="1">
        <v>11</v>
      </c>
      <c r="B13" s="1" t="s">
        <v>30</v>
      </c>
      <c r="C13" s="1">
        <v>1</v>
      </c>
      <c r="D13" s="2">
        <v>1.73</v>
      </c>
      <c r="E13" s="2">
        <v>1.73</v>
      </c>
      <c r="F13" s="1">
        <v>40</v>
      </c>
      <c r="G13" s="1"/>
      <c r="H13" s="1"/>
    </row>
    <row r="14" spans="1:11" x14ac:dyDescent="0.25">
      <c r="B14" s="1" t="s">
        <v>2</v>
      </c>
      <c r="C14" s="1">
        <f>SUM(C3:C13)</f>
        <v>38</v>
      </c>
      <c r="D14" s="1" t="s">
        <v>4</v>
      </c>
      <c r="E14" s="2">
        <f>SUM(E3:E13)</f>
        <v>95.21</v>
      </c>
    </row>
    <row r="15" spans="1:11" x14ac:dyDescent="0.25">
      <c r="D15" s="1" t="s">
        <v>26</v>
      </c>
      <c r="E15" s="2">
        <f>SUM(E14/C14)</f>
        <v>2.5055263157894734</v>
      </c>
    </row>
  </sheetData>
  <customSheetViews>
    <customSheetView guid="{E606DC41-2E04-4A4B-A315-23148B7D0470}" fitToPage="1" printArea="1" showRuler="0">
      <selection activeCell="B3" sqref="B3:B13"/>
      <pageMargins left="0.7" right="0.7" top="0.75" bottom="0.75" header="0.3" footer="0.3"/>
      <printOptions horizontalCentered="1" gridLines="1"/>
      <pageSetup scale="93"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0504E13-B837-46C4-838F-B3C866617B27}" fitToPage="1" showRuler="0">
      <selection activeCell="D23" sqref="D23"/>
      <pageMargins left="0.7" right="0.7" top="0.75" bottom="0.75" header="0.3" footer="0.3"/>
      <printOptions horizontalCentered="1" gridLines="1"/>
      <pageSetup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8563B25D-8BAD-4B50-8FA4-94AD85414EC5}" fitToPage="1" showRuler="0">
      <selection sqref="A1:F1"/>
      <pageMargins left="0.7" right="0.7" top="0.75" bottom="0.75" header="0.3" footer="0.3"/>
      <printOptions horizontalCentered="1" gridLines="1"/>
      <pageSetup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D426D9AF-FB9B-4BEA-B0BE-E17934C48450}" fitToPage="1" showRuler="0">
      <selection sqref="A1:F1"/>
      <pageMargins left="0.7" right="0.7" top="0.75" bottom="0.75" header="0.3" footer="0.3"/>
      <printOptions horizontalCentered="1" gridLines="1"/>
      <pageSetup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716574F-CE98-46E2-A9E7-6EBB948A8D1E}" showPageBreaks="1" fitToPage="1" printArea="1" showRuler="0">
      <selection sqref="A1:J1"/>
      <pageMargins left="0.7" right="0.7" top="0.75" bottom="0.75" header="0.3" footer="0.3"/>
      <printOptions horizontalCentered="1" gridLines="1"/>
      <pageSetup scale="69"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honeticPr fontId="2" type="noConversion"/>
  <printOptions horizontalCentered="1" gridLines="1"/>
  <pageMargins left="0.7" right="0.7" top="0.75" bottom="0.75" header="0.3" footer="0.3"/>
  <pageSetup scale="93" orientation="portrait" r:id="rId6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46520-727C-4D13-815F-3FA34F547406}">
  <dimension ref="A1:L14"/>
  <sheetViews>
    <sheetView showRuler="0" workbookViewId="0">
      <selection sqref="A1:I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5.7109375" bestFit="1" customWidth="1"/>
    <col min="2" max="2" width="27.5703125" style="1" bestFit="1" customWidth="1"/>
    <col min="3" max="3" width="12.42578125" style="1" bestFit="1" customWidth="1"/>
    <col min="4" max="4" width="8" style="1" bestFit="1" customWidth="1"/>
    <col min="5" max="5" width="12.28515625" style="1" bestFit="1" customWidth="1"/>
    <col min="6" max="6" width="12.42578125" style="1" bestFit="1" customWidth="1"/>
    <col min="7" max="7" width="8.42578125" style="1" bestFit="1" customWidth="1"/>
    <col min="8" max="8" width="12.28515625" style="1" bestFit="1" customWidth="1"/>
    <col min="9" max="9" width="12.28515625" customWidth="1"/>
    <col min="12" max="12" width="22.5703125" bestFit="1" customWidth="1"/>
  </cols>
  <sheetData>
    <row r="1" spans="1:12" x14ac:dyDescent="0.25">
      <c r="A1" s="22" t="s">
        <v>57</v>
      </c>
      <c r="B1" s="22"/>
      <c r="C1" s="22"/>
      <c r="D1" s="22"/>
      <c r="E1" s="22"/>
      <c r="F1" s="22"/>
      <c r="G1" s="23"/>
      <c r="H1" s="23"/>
      <c r="I1" s="23"/>
    </row>
    <row r="2" spans="1:12" x14ac:dyDescent="0.25">
      <c r="A2" s="1"/>
      <c r="C2" s="1" t="s">
        <v>58</v>
      </c>
      <c r="F2" s="1" t="s">
        <v>59</v>
      </c>
    </row>
    <row r="3" spans="1:12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10</v>
      </c>
      <c r="F3" s="1" t="s">
        <v>2</v>
      </c>
      <c r="G3" s="1" t="s">
        <v>3</v>
      </c>
      <c r="H3" s="1" t="s">
        <v>11</v>
      </c>
      <c r="I3" s="1" t="s">
        <v>4</v>
      </c>
    </row>
    <row r="4" spans="1:12" x14ac:dyDescent="0.25">
      <c r="A4" s="1">
        <v>1</v>
      </c>
      <c r="D4" s="19"/>
      <c r="E4" s="9"/>
      <c r="G4" s="9"/>
      <c r="H4" s="9"/>
      <c r="I4" s="2">
        <f>SUM(E4+H4)</f>
        <v>0</v>
      </c>
    </row>
    <row r="5" spans="1:12" x14ac:dyDescent="0.25">
      <c r="A5" s="1">
        <v>2</v>
      </c>
      <c r="D5" s="2"/>
      <c r="E5" s="2"/>
      <c r="G5" s="2"/>
      <c r="H5" s="2"/>
      <c r="I5" s="2">
        <f t="shared" ref="I5:I12" si="0">SUM(E5+H5)</f>
        <v>0</v>
      </c>
    </row>
    <row r="6" spans="1:12" x14ac:dyDescent="0.25">
      <c r="A6" s="1">
        <v>3</v>
      </c>
      <c r="D6" s="2"/>
      <c r="E6" s="2"/>
      <c r="G6" s="2"/>
      <c r="H6" s="2"/>
      <c r="I6" s="2">
        <f t="shared" si="0"/>
        <v>0</v>
      </c>
    </row>
    <row r="7" spans="1:12" x14ac:dyDescent="0.25">
      <c r="A7" s="1">
        <v>4</v>
      </c>
      <c r="D7" s="2"/>
      <c r="E7" s="2"/>
      <c r="G7" s="2"/>
      <c r="H7" s="2"/>
      <c r="I7" s="2">
        <f t="shared" si="0"/>
        <v>0</v>
      </c>
    </row>
    <row r="8" spans="1:12" x14ac:dyDescent="0.25">
      <c r="A8" s="1">
        <v>5</v>
      </c>
      <c r="D8" s="2"/>
      <c r="E8" s="2"/>
      <c r="G8" s="2"/>
      <c r="H8" s="2"/>
      <c r="I8" s="2">
        <f t="shared" si="0"/>
        <v>0</v>
      </c>
    </row>
    <row r="9" spans="1:12" x14ac:dyDescent="0.25">
      <c r="A9" s="1">
        <v>6</v>
      </c>
      <c r="D9" s="2"/>
      <c r="E9" s="2"/>
      <c r="G9" s="4"/>
      <c r="H9" s="2"/>
      <c r="I9" s="2">
        <f t="shared" si="0"/>
        <v>0</v>
      </c>
      <c r="L9" s="1"/>
    </row>
    <row r="10" spans="1:12" x14ac:dyDescent="0.25">
      <c r="A10" s="1">
        <v>7</v>
      </c>
      <c r="D10" s="2"/>
      <c r="E10" s="2"/>
      <c r="G10" s="2"/>
      <c r="H10" s="2"/>
      <c r="I10" s="2">
        <f t="shared" si="0"/>
        <v>0</v>
      </c>
    </row>
    <row r="11" spans="1:12" x14ac:dyDescent="0.25">
      <c r="A11" s="1">
        <v>8</v>
      </c>
      <c r="D11" s="2"/>
      <c r="E11" s="2"/>
      <c r="G11" s="8"/>
      <c r="H11" s="2"/>
      <c r="I11" s="2">
        <f t="shared" si="0"/>
        <v>0</v>
      </c>
    </row>
    <row r="12" spans="1:12" x14ac:dyDescent="0.25">
      <c r="A12" s="1">
        <v>9</v>
      </c>
      <c r="D12" s="2"/>
      <c r="E12" s="2"/>
      <c r="G12" s="2"/>
      <c r="H12" s="2"/>
      <c r="I12" s="2">
        <f t="shared" si="0"/>
        <v>0</v>
      </c>
      <c r="L12" s="1"/>
    </row>
    <row r="13" spans="1:12" x14ac:dyDescent="0.25">
      <c r="A13" s="1"/>
      <c r="C13" s="1">
        <f>SUM(C4:C12)</f>
        <v>0</v>
      </c>
      <c r="D13" s="2"/>
      <c r="E13" s="2"/>
      <c r="F13" s="1">
        <f>SUM(F4:F12)</f>
        <v>0</v>
      </c>
      <c r="G13" s="2"/>
      <c r="H13" s="2"/>
      <c r="I13" s="2">
        <f>SUM(I4:I12)</f>
        <v>0</v>
      </c>
      <c r="L13" s="1"/>
    </row>
    <row r="14" spans="1:12" x14ac:dyDescent="0.25">
      <c r="A14" s="1"/>
      <c r="F14" s="1" t="s">
        <v>31</v>
      </c>
      <c r="G14" s="1">
        <f>SUM(C13+F13)</f>
        <v>0</v>
      </c>
      <c r="H14" s="1" t="s">
        <v>32</v>
      </c>
      <c r="I14" s="2" t="e">
        <f>SUM(I13/G14)</f>
        <v>#DIV/0!</v>
      </c>
      <c r="L14" s="1"/>
    </row>
  </sheetData>
  <customSheetViews>
    <customSheetView guid="{E606DC41-2E04-4A4B-A315-23148B7D0470}" showRuler="0">
      <selection sqref="A1:I1"/>
      <pageMargins left="0.7" right="0.7" top="0.75" bottom="0.75" header="0.3" footer="0.3"/>
      <printOptions gridLines="1"/>
      <pageSetup orientation="landscape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0504E13-B837-46C4-838F-B3C866617B27}" showRuler="0">
      <selection activeCell="G30" sqref="G30"/>
      <pageMargins left="0.7" right="0.7" top="0.75" bottom="0.75" header="0.3" footer="0.3"/>
      <printOptions gridLines="1"/>
      <pageSetup orientation="landscape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8563B25D-8BAD-4B50-8FA4-94AD85414EC5}" showRuler="0">
      <selection sqref="A1:I1"/>
      <pageMargins left="0.7" right="0.7" top="0.75" bottom="0.75" header="0.3" footer="0.3"/>
      <printOptions gridLines="1"/>
      <pageSetup orientation="landscape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D426D9AF-FB9B-4BEA-B0BE-E17934C48450}" showRuler="0">
      <selection sqref="A1:I1"/>
      <pageMargins left="0.7" right="0.7" top="0.75" bottom="0.75" header="0.3" footer="0.3"/>
      <printOptions gridLines="1"/>
      <pageSetup orientation="landscape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716574F-CE98-46E2-A9E7-6EBB948A8D1E}" showRuler="0">
      <selection sqref="A1:I1"/>
      <pageMargins left="0.7" right="0.7" top="0.75" bottom="0.75" header="0.3" footer="0.3"/>
      <printOptions gridLines="1"/>
      <pageSetup orientation="landscape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">
    <mergeCell ref="A1:I1"/>
  </mergeCells>
  <phoneticPr fontId="2" type="noConversion"/>
  <printOptions gridLines="1"/>
  <pageMargins left="0.7" right="0.7" top="0.75" bottom="0.75" header="0.3" footer="0.3"/>
  <pageSetup orientation="landscape" r:id="rId6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0011F-3BED-4B0B-8214-4C4C9AD61F41}">
  <sheetPr>
    <pageSetUpPr fitToPage="1"/>
  </sheetPr>
  <dimension ref="A1:Q27"/>
  <sheetViews>
    <sheetView tabSelected="1" showRuler="0" workbookViewId="0">
      <selection sqref="A1:O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5.7109375" bestFit="1" customWidth="1"/>
    <col min="2" max="2" width="26.28515625" bestFit="1" customWidth="1"/>
    <col min="3" max="3" width="12.42578125" style="1" bestFit="1" customWidth="1"/>
    <col min="4" max="4" width="8" style="1" bestFit="1" customWidth="1"/>
    <col min="5" max="5" width="12.28515625" style="1" bestFit="1" customWidth="1"/>
    <col min="6" max="6" width="11.42578125" style="1" bestFit="1" customWidth="1"/>
    <col min="7" max="8" width="13.140625" style="1" bestFit="1" customWidth="1"/>
    <col min="9" max="9" width="13.42578125" style="1" bestFit="1" customWidth="1"/>
    <col min="10" max="10" width="13.140625" style="1" bestFit="1" customWidth="1"/>
    <col min="11" max="13" width="12.42578125" style="1" bestFit="1" customWidth="1"/>
    <col min="14" max="14" width="11.42578125" style="1" bestFit="1" customWidth="1"/>
    <col min="15" max="15" width="9.140625" style="1"/>
    <col min="17" max="17" width="24.7109375" bestFit="1" customWidth="1"/>
  </cols>
  <sheetData>
    <row r="1" spans="1:17" x14ac:dyDescent="0.25">
      <c r="A1" s="22" t="s">
        <v>69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7" x14ac:dyDescent="0.25">
      <c r="A2" s="1" t="s">
        <v>0</v>
      </c>
      <c r="B2" s="1" t="s">
        <v>1</v>
      </c>
      <c r="C2" s="1" t="s">
        <v>13</v>
      </c>
      <c r="D2" s="1" t="s">
        <v>3</v>
      </c>
      <c r="E2" s="1" t="s">
        <v>4</v>
      </c>
      <c r="F2" s="1" t="s">
        <v>7</v>
      </c>
      <c r="G2" s="1" t="s">
        <v>60</v>
      </c>
      <c r="H2" s="1" t="s">
        <v>61</v>
      </c>
      <c r="I2" s="1" t="s">
        <v>62</v>
      </c>
      <c r="J2" s="1" t="s">
        <v>63</v>
      </c>
      <c r="K2" s="1" t="s">
        <v>64</v>
      </c>
      <c r="L2" s="1" t="s">
        <v>65</v>
      </c>
      <c r="M2" s="1" t="s">
        <v>66</v>
      </c>
      <c r="N2" s="1" t="s">
        <v>67</v>
      </c>
      <c r="O2" s="1" t="s">
        <v>9</v>
      </c>
    </row>
    <row r="3" spans="1:17" x14ac:dyDescent="0.25">
      <c r="A3" s="1">
        <v>1</v>
      </c>
      <c r="B3" s="1" t="s">
        <v>43</v>
      </c>
      <c r="C3" s="1">
        <v>20</v>
      </c>
      <c r="D3" s="8">
        <v>5.92</v>
      </c>
      <c r="E3" s="2">
        <v>54.25</v>
      </c>
      <c r="F3" s="1">
        <f t="shared" ref="F3:F14" si="0">SUM(G3:N3)</f>
        <v>215</v>
      </c>
      <c r="G3" s="1">
        <v>50</v>
      </c>
      <c r="H3" s="1">
        <v>25</v>
      </c>
      <c r="I3" s="1">
        <v>46</v>
      </c>
      <c r="J3" s="1">
        <v>47</v>
      </c>
      <c r="K3" s="1">
        <v>47</v>
      </c>
      <c r="O3" s="6" t="s">
        <v>73</v>
      </c>
    </row>
    <row r="4" spans="1:17" x14ac:dyDescent="0.25">
      <c r="A4" s="1">
        <v>2</v>
      </c>
      <c r="B4" s="1" t="s">
        <v>48</v>
      </c>
      <c r="C4" s="1">
        <v>16</v>
      </c>
      <c r="D4" s="21">
        <v>7.61</v>
      </c>
      <c r="E4" s="1">
        <v>42.73</v>
      </c>
      <c r="F4" s="1">
        <f t="shared" si="0"/>
        <v>211</v>
      </c>
      <c r="G4" s="1">
        <v>45</v>
      </c>
      <c r="H4" s="1">
        <v>25</v>
      </c>
      <c r="I4" s="1">
        <v>50</v>
      </c>
      <c r="J4" s="1">
        <v>46</v>
      </c>
      <c r="K4" s="1">
        <v>45</v>
      </c>
      <c r="O4" s="6" t="s">
        <v>73</v>
      </c>
    </row>
    <row r="5" spans="1:17" x14ac:dyDescent="0.25">
      <c r="A5" s="1">
        <v>3</v>
      </c>
      <c r="B5" s="1" t="s">
        <v>47</v>
      </c>
      <c r="C5" s="1">
        <v>16</v>
      </c>
      <c r="D5" s="3">
        <v>5.83</v>
      </c>
      <c r="E5" s="2">
        <v>40.53</v>
      </c>
      <c r="F5" s="1">
        <f t="shared" si="0"/>
        <v>210</v>
      </c>
      <c r="G5" s="1">
        <v>46</v>
      </c>
      <c r="H5" s="1">
        <v>25</v>
      </c>
      <c r="I5" s="1">
        <v>48</v>
      </c>
      <c r="J5" s="1">
        <v>43</v>
      </c>
      <c r="K5" s="1">
        <v>48</v>
      </c>
      <c r="O5" s="6" t="s">
        <v>73</v>
      </c>
      <c r="Q5" s="1"/>
    </row>
    <row r="6" spans="1:17" x14ac:dyDescent="0.25">
      <c r="A6" s="1">
        <v>4</v>
      </c>
      <c r="B6" s="1" t="s">
        <v>72</v>
      </c>
      <c r="C6" s="1">
        <v>16</v>
      </c>
      <c r="D6" s="2">
        <v>5.1100000000000003</v>
      </c>
      <c r="E6" s="1">
        <v>35.14</v>
      </c>
      <c r="F6" s="1">
        <f t="shared" si="0"/>
        <v>206</v>
      </c>
      <c r="G6" s="1">
        <v>44</v>
      </c>
      <c r="H6" s="1">
        <v>25</v>
      </c>
      <c r="I6" s="1">
        <v>49</v>
      </c>
      <c r="J6" s="1">
        <v>44</v>
      </c>
      <c r="K6" s="1">
        <v>44</v>
      </c>
      <c r="O6" s="6" t="s">
        <v>73</v>
      </c>
      <c r="Q6" s="1"/>
    </row>
    <row r="7" spans="1:17" x14ac:dyDescent="0.25">
      <c r="A7" s="1">
        <v>5</v>
      </c>
      <c r="B7" s="1" t="s">
        <v>30</v>
      </c>
      <c r="C7" s="1">
        <v>13</v>
      </c>
      <c r="D7" s="2">
        <v>3.59</v>
      </c>
      <c r="E7" s="2">
        <v>27.84</v>
      </c>
      <c r="F7" s="1">
        <f t="shared" si="0"/>
        <v>201</v>
      </c>
      <c r="G7" s="1">
        <v>40</v>
      </c>
      <c r="H7" s="1">
        <v>25</v>
      </c>
      <c r="I7" s="1">
        <v>45</v>
      </c>
      <c r="J7" s="1">
        <v>45</v>
      </c>
      <c r="K7" s="1">
        <v>46</v>
      </c>
      <c r="O7" s="6" t="s">
        <v>73</v>
      </c>
      <c r="Q7" s="1"/>
    </row>
    <row r="8" spans="1:17" x14ac:dyDescent="0.25">
      <c r="A8" s="1">
        <v>5</v>
      </c>
      <c r="B8" s="1" t="s">
        <v>46</v>
      </c>
      <c r="C8" s="1">
        <v>14</v>
      </c>
      <c r="D8" s="4">
        <v>9.1999999999999993</v>
      </c>
      <c r="E8" s="2">
        <v>53.59</v>
      </c>
      <c r="F8" s="1">
        <f t="shared" si="0"/>
        <v>172</v>
      </c>
      <c r="G8" s="1">
        <v>48</v>
      </c>
      <c r="H8" s="1">
        <v>25</v>
      </c>
      <c r="I8" s="1">
        <v>0</v>
      </c>
      <c r="J8" s="1">
        <v>50</v>
      </c>
      <c r="K8" s="1">
        <v>49</v>
      </c>
      <c r="O8" s="6" t="s">
        <v>44</v>
      </c>
      <c r="Q8" s="1"/>
    </row>
    <row r="9" spans="1:17" x14ac:dyDescent="0.25">
      <c r="A9" s="1">
        <v>6</v>
      </c>
      <c r="B9" s="1" t="s">
        <v>45</v>
      </c>
      <c r="C9" s="1">
        <v>15</v>
      </c>
      <c r="D9" s="2">
        <v>6.72</v>
      </c>
      <c r="E9" s="2">
        <v>49.33</v>
      </c>
      <c r="F9" s="1">
        <f t="shared" si="0"/>
        <v>171</v>
      </c>
      <c r="G9" s="1">
        <v>47</v>
      </c>
      <c r="H9" s="1">
        <v>25</v>
      </c>
      <c r="I9" s="1">
        <v>0</v>
      </c>
      <c r="J9" s="1">
        <v>49</v>
      </c>
      <c r="K9" s="1">
        <v>50</v>
      </c>
      <c r="O9" s="6" t="s">
        <v>44</v>
      </c>
      <c r="Q9" s="1"/>
    </row>
    <row r="10" spans="1:17" x14ac:dyDescent="0.25">
      <c r="A10" s="1">
        <v>7</v>
      </c>
      <c r="B10" s="1" t="s">
        <v>12</v>
      </c>
      <c r="C10" s="1">
        <v>7</v>
      </c>
      <c r="D10" s="2">
        <v>2.36</v>
      </c>
      <c r="E10" s="2">
        <v>11.36</v>
      </c>
      <c r="F10" s="1">
        <f t="shared" si="0"/>
        <v>153</v>
      </c>
      <c r="G10" s="1">
        <v>43</v>
      </c>
      <c r="H10" s="1">
        <v>25</v>
      </c>
      <c r="I10" s="1">
        <v>0</v>
      </c>
      <c r="J10" s="1">
        <v>42</v>
      </c>
      <c r="K10" s="1">
        <v>43</v>
      </c>
      <c r="O10" s="6" t="s">
        <v>44</v>
      </c>
      <c r="Q10" s="1"/>
    </row>
    <row r="11" spans="1:17" x14ac:dyDescent="0.25">
      <c r="A11" s="1">
        <v>8</v>
      </c>
      <c r="B11" s="1" t="s">
        <v>42</v>
      </c>
      <c r="C11" s="1">
        <v>10</v>
      </c>
      <c r="D11" s="3">
        <v>4.6500000000000004</v>
      </c>
      <c r="E11" s="2">
        <v>31.51</v>
      </c>
      <c r="F11" s="1">
        <f t="shared" si="0"/>
        <v>147</v>
      </c>
      <c r="G11" s="1">
        <v>49</v>
      </c>
      <c r="H11" s="1">
        <v>25</v>
      </c>
      <c r="I11" s="1">
        <v>0</v>
      </c>
      <c r="J11" s="1">
        <v>48</v>
      </c>
      <c r="K11" s="1">
        <v>25</v>
      </c>
      <c r="O11" s="6" t="s">
        <v>44</v>
      </c>
      <c r="Q11" s="1"/>
    </row>
    <row r="12" spans="1:17" x14ac:dyDescent="0.25">
      <c r="A12" s="1">
        <v>9</v>
      </c>
      <c r="B12" s="1" t="s">
        <v>33</v>
      </c>
      <c r="C12" s="1">
        <v>3</v>
      </c>
      <c r="D12" s="2">
        <v>4.63</v>
      </c>
      <c r="E12" s="2">
        <v>7.93</v>
      </c>
      <c r="F12" s="1">
        <f t="shared" si="0"/>
        <v>110</v>
      </c>
      <c r="G12" s="1">
        <v>41</v>
      </c>
      <c r="H12" s="1">
        <v>25</v>
      </c>
      <c r="I12" s="1">
        <v>44</v>
      </c>
      <c r="J12" s="1">
        <v>0</v>
      </c>
      <c r="K12" s="1">
        <v>0</v>
      </c>
      <c r="O12" s="6" t="s">
        <v>44</v>
      </c>
      <c r="Q12" s="1"/>
    </row>
    <row r="13" spans="1:17" x14ac:dyDescent="0.25">
      <c r="A13" s="1">
        <v>10</v>
      </c>
      <c r="B13" s="1" t="s">
        <v>35</v>
      </c>
      <c r="C13" s="1">
        <v>2</v>
      </c>
      <c r="D13" s="2">
        <v>3</v>
      </c>
      <c r="E13" s="2">
        <v>4.71</v>
      </c>
      <c r="F13" s="1">
        <f t="shared" si="0"/>
        <v>67</v>
      </c>
      <c r="G13" s="1">
        <v>42</v>
      </c>
      <c r="H13" s="1">
        <v>25</v>
      </c>
      <c r="I13" s="1">
        <v>0</v>
      </c>
      <c r="J13" s="1">
        <v>0</v>
      </c>
      <c r="K13" s="1">
        <v>0</v>
      </c>
      <c r="O13" s="6" t="s">
        <v>44</v>
      </c>
      <c r="Q13" s="1"/>
    </row>
    <row r="14" spans="1:17" x14ac:dyDescent="0.25">
      <c r="A14" s="1">
        <v>11</v>
      </c>
      <c r="B14" s="1" t="s">
        <v>70</v>
      </c>
      <c r="C14" s="1">
        <v>5</v>
      </c>
      <c r="D14" s="2">
        <v>3.43</v>
      </c>
      <c r="E14" s="2">
        <v>12.59</v>
      </c>
      <c r="F14" s="1">
        <f t="shared" si="0"/>
        <v>47</v>
      </c>
      <c r="G14" s="1">
        <v>0</v>
      </c>
      <c r="H14" s="1">
        <v>0</v>
      </c>
      <c r="I14" s="1">
        <v>47</v>
      </c>
      <c r="J14" s="1">
        <v>0</v>
      </c>
      <c r="K14" s="1">
        <v>0</v>
      </c>
      <c r="O14" s="6" t="s">
        <v>44</v>
      </c>
      <c r="Q14" s="1"/>
    </row>
    <row r="15" spans="1:17" x14ac:dyDescent="0.25">
      <c r="A15" s="1"/>
      <c r="B15" s="1"/>
      <c r="C15" s="1">
        <f>SUM(C3:C14)</f>
        <v>137</v>
      </c>
      <c r="E15" s="2">
        <f>SUM(E3:E14)</f>
        <v>371.50999999999993</v>
      </c>
      <c r="Q15" s="1"/>
    </row>
    <row r="16" spans="1:17" x14ac:dyDescent="0.25">
      <c r="A16" s="1"/>
      <c r="B16" s="1"/>
    </row>
    <row r="17" spans="1:17" x14ac:dyDescent="0.25">
      <c r="A17" s="1"/>
      <c r="B17" s="1"/>
      <c r="C17" s="1" t="s">
        <v>28</v>
      </c>
      <c r="D17" s="1" t="s">
        <v>29</v>
      </c>
      <c r="E17" s="2">
        <f>SUM(E15/C15)</f>
        <v>2.7117518248175179</v>
      </c>
      <c r="Q17" s="1"/>
    </row>
    <row r="18" spans="1:17" x14ac:dyDescent="0.25">
      <c r="A18" s="1"/>
      <c r="B18" s="1"/>
      <c r="D18" s="2"/>
      <c r="E18" s="2"/>
    </row>
    <row r="19" spans="1:17" x14ac:dyDescent="0.25">
      <c r="A19" s="1"/>
      <c r="B19" s="1"/>
      <c r="D19" s="2"/>
      <c r="E19" s="2"/>
    </row>
    <row r="20" spans="1:17" x14ac:dyDescent="0.25">
      <c r="A20" s="1" t="s">
        <v>8</v>
      </c>
      <c r="B20" s="1"/>
      <c r="O20" s="5"/>
    </row>
    <row r="21" spans="1:17" x14ac:dyDescent="0.25">
      <c r="B21" s="1"/>
    </row>
    <row r="27" spans="1:17" x14ac:dyDescent="0.25">
      <c r="D27" s="2"/>
      <c r="F27" s="2"/>
    </row>
  </sheetData>
  <sortState xmlns:xlrd2="http://schemas.microsoft.com/office/spreadsheetml/2017/richdata2" ref="B3:O14">
    <sortCondition descending="1" ref="F3:F14"/>
  </sortState>
  <customSheetViews>
    <customSheetView guid="{E606DC41-2E04-4A4B-A315-23148B7D0470}" fitToPage="1" showRuler="0">
      <selection sqref="A1:O1"/>
      <pageMargins left="0.2" right="0.2" top="0.75" bottom="0.75" header="0.3" footer="0.3"/>
      <printOptions horizontalCentered="1" gridLines="1"/>
      <pageSetup scale="72" orientation="landscape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0504E13-B837-46C4-838F-B3C866617B27}" fitToPage="1" showRuler="0">
      <selection sqref="A1:O1"/>
      <pageMargins left="0.2" right="0.2" top="0.75" bottom="0.75" header="0.3" footer="0.3"/>
      <printOptions horizontalCentered="1" gridLines="1"/>
      <pageSetup scale="79" orientation="landscape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8563B25D-8BAD-4B50-8FA4-94AD85414EC5}" fitToPage="1" showRuler="0">
      <selection sqref="A1:N1"/>
      <pageMargins left="0.2" right="0.2" top="0.75" bottom="0.75" header="0.3" footer="0.3"/>
      <printOptions horizontalCentered="1" gridLines="1"/>
      <pageSetup scale="79" orientation="landscape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D426D9AF-FB9B-4BEA-B0BE-E17934C48450}" fitToPage="1" showRuler="0">
      <selection sqref="A1:O1"/>
      <pageMargins left="0.2" right="0.2" top="0.75" bottom="0.75" header="0.3" footer="0.3"/>
      <printOptions horizontalCentered="1" gridLines="1"/>
      <pageSetup scale="79" orientation="landscape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716574F-CE98-46E2-A9E7-6EBB948A8D1E}" fitToPage="1" showRuler="0">
      <selection activeCell="F11" sqref="F11"/>
      <pageMargins left="0.2" right="0.2" top="0.75" bottom="0.75" header="0.3" footer="0.3"/>
      <printOptions horizontalCentered="1" gridLines="1"/>
      <pageSetup scale="79" orientation="landscape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">
    <mergeCell ref="A1:O1"/>
  </mergeCells>
  <phoneticPr fontId="2" type="noConversion"/>
  <printOptions horizontalCentered="1" gridLines="1"/>
  <pageMargins left="0.2" right="0.2" top="0.75" bottom="0.75" header="0.3" footer="0.3"/>
  <pageSetup scale="72" orientation="landscape" r:id="rId6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D6C84-954B-4FF3-8E2A-488C13530D13}">
  <dimension ref="A1"/>
  <sheetViews>
    <sheetView workbookViewId="0">
      <selection sqref="A1:F2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sheetData/>
  <customSheetViews>
    <customSheetView guid="{E606DC41-2E04-4A4B-A315-23148B7D0470}">
      <selection sqref="A1:F20"/>
      <pageMargins left="0.7" right="0.7" top="0.75" bottom="0.75" header="0.3" footer="0.3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0504E13-B837-46C4-838F-B3C866617B27}">
      <selection sqref="A1:F20"/>
      <pageMargins left="0.7" right="0.7" top="0.75" bottom="0.75" header="0.3" footer="0.3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716574F-CE98-46E2-A9E7-6EBB948A8D1E}">
      <selection sqref="A1:F20"/>
      <pageMargins left="0.7" right="0.7" top="0.75" bottom="0.75" header="0.3" footer="0.3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E589-ECAE-4B4E-9635-9D75A01F72A9}">
  <dimension ref="A1:H34"/>
  <sheetViews>
    <sheetView showRuler="0" workbookViewId="0">
      <selection activeCell="K38" sqref="K3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5.7109375" bestFit="1" customWidth="1"/>
    <col min="2" max="2" width="24.42578125" bestFit="1" customWidth="1"/>
    <col min="3" max="4" width="10.7109375" style="1" customWidth="1"/>
    <col min="5" max="5" width="12.28515625" style="1" bestFit="1" customWidth="1"/>
    <col min="6" max="6" width="10.7109375" style="1" customWidth="1"/>
    <col min="8" max="8" width="24.7109375" bestFit="1" customWidth="1"/>
  </cols>
  <sheetData>
    <row r="1" spans="1:8" x14ac:dyDescent="0.25">
      <c r="A1" s="22" t="s">
        <v>19</v>
      </c>
      <c r="B1" s="22"/>
      <c r="C1" s="22"/>
      <c r="D1" s="22"/>
      <c r="E1" s="22"/>
      <c r="F1" s="22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8" x14ac:dyDescent="0.25">
      <c r="A3" s="1">
        <v>1</v>
      </c>
      <c r="B3" s="1"/>
      <c r="C3" s="1">
        <v>5</v>
      </c>
      <c r="D3" s="2">
        <v>4.22</v>
      </c>
      <c r="E3" s="2">
        <v>17.510000000000002</v>
      </c>
      <c r="F3" s="1">
        <v>50</v>
      </c>
    </row>
    <row r="4" spans="1:8" x14ac:dyDescent="0.25">
      <c r="A4" s="1">
        <v>2</v>
      </c>
      <c r="B4" s="1" t="s">
        <v>16</v>
      </c>
      <c r="C4" s="1">
        <v>5</v>
      </c>
      <c r="D4" s="2">
        <v>3.71</v>
      </c>
      <c r="E4" s="2">
        <v>17.239999999999998</v>
      </c>
      <c r="F4" s="1">
        <v>49</v>
      </c>
    </row>
    <row r="5" spans="1:8" x14ac:dyDescent="0.25">
      <c r="A5" s="1">
        <v>3</v>
      </c>
      <c r="B5" s="1" t="s">
        <v>22</v>
      </c>
      <c r="C5" s="1">
        <v>5</v>
      </c>
      <c r="D5" s="4">
        <v>4.5</v>
      </c>
      <c r="E5" s="2">
        <v>16.59</v>
      </c>
      <c r="F5" s="1">
        <v>48</v>
      </c>
    </row>
    <row r="6" spans="1:8" x14ac:dyDescent="0.25">
      <c r="A6" s="1">
        <v>4</v>
      </c>
      <c r="B6" s="1" t="s">
        <v>23</v>
      </c>
      <c r="C6" s="1">
        <v>5</v>
      </c>
      <c r="D6" s="2">
        <v>3.35</v>
      </c>
      <c r="E6" s="2">
        <v>14.16</v>
      </c>
      <c r="F6" s="1">
        <v>47</v>
      </c>
    </row>
    <row r="7" spans="1:8" x14ac:dyDescent="0.25">
      <c r="A7" s="1">
        <v>5</v>
      </c>
      <c r="B7" s="1" t="s">
        <v>17</v>
      </c>
      <c r="C7" s="1">
        <v>5</v>
      </c>
      <c r="D7" s="2">
        <v>3.22</v>
      </c>
      <c r="E7" s="2">
        <v>14.14</v>
      </c>
      <c r="F7" s="1">
        <v>46</v>
      </c>
    </row>
    <row r="8" spans="1:8" x14ac:dyDescent="0.25">
      <c r="A8" s="1">
        <v>6</v>
      </c>
      <c r="B8" s="1" t="s">
        <v>24</v>
      </c>
      <c r="C8" s="1">
        <v>5</v>
      </c>
      <c r="D8" s="2">
        <v>3.9</v>
      </c>
      <c r="E8" s="2">
        <v>13.73</v>
      </c>
      <c r="F8" s="1">
        <v>45</v>
      </c>
    </row>
    <row r="9" spans="1:8" x14ac:dyDescent="0.25">
      <c r="A9" s="1">
        <v>7</v>
      </c>
      <c r="B9" s="1" t="s">
        <v>14</v>
      </c>
      <c r="C9" s="1">
        <v>5</v>
      </c>
      <c r="D9" s="2">
        <v>3.07</v>
      </c>
      <c r="E9" s="2">
        <v>13.64</v>
      </c>
      <c r="F9" s="1">
        <v>44</v>
      </c>
      <c r="H9" s="1"/>
    </row>
    <row r="10" spans="1:8" x14ac:dyDescent="0.25">
      <c r="A10" s="1">
        <v>8</v>
      </c>
      <c r="B10" s="1" t="s">
        <v>25</v>
      </c>
      <c r="C10" s="1">
        <v>5</v>
      </c>
      <c r="D10" s="2">
        <v>3.25</v>
      </c>
      <c r="E10" s="2">
        <v>13.59</v>
      </c>
      <c r="F10" s="1">
        <v>43</v>
      </c>
    </row>
    <row r="11" spans="1:8" x14ac:dyDescent="0.25">
      <c r="A11" s="1">
        <v>9</v>
      </c>
      <c r="B11" s="1" t="s">
        <v>15</v>
      </c>
      <c r="C11" s="1">
        <v>5</v>
      </c>
      <c r="D11" s="2">
        <v>3.07</v>
      </c>
      <c r="E11" s="2">
        <v>11.96</v>
      </c>
      <c r="F11" s="1">
        <v>42</v>
      </c>
      <c r="H11" s="1"/>
    </row>
    <row r="12" spans="1:8" x14ac:dyDescent="0.25">
      <c r="A12" s="1">
        <v>10</v>
      </c>
      <c r="B12" s="1" t="s">
        <v>12</v>
      </c>
      <c r="C12" s="1">
        <v>3</v>
      </c>
      <c r="D12" s="2">
        <v>0</v>
      </c>
      <c r="E12" s="2">
        <v>6.28</v>
      </c>
      <c r="F12" s="1">
        <v>41</v>
      </c>
      <c r="H12" s="1"/>
    </row>
    <row r="13" spans="1:8" x14ac:dyDescent="0.25">
      <c r="A13" s="1">
        <v>11</v>
      </c>
      <c r="B13" s="1" t="s">
        <v>20</v>
      </c>
      <c r="C13" s="1">
        <v>2</v>
      </c>
      <c r="D13" s="2">
        <v>3.64</v>
      </c>
      <c r="E13" s="2">
        <v>5.32</v>
      </c>
      <c r="F13" s="1">
        <v>40</v>
      </c>
      <c r="H13" s="1"/>
    </row>
    <row r="14" spans="1:8" x14ac:dyDescent="0.25">
      <c r="A14" s="1">
        <v>12</v>
      </c>
      <c r="B14" s="1" t="s">
        <v>18</v>
      </c>
      <c r="C14" s="1">
        <v>2</v>
      </c>
      <c r="D14" s="2">
        <v>3.29</v>
      </c>
      <c r="E14" s="2">
        <v>4.9000000000000004</v>
      </c>
      <c r="F14" s="1">
        <v>39</v>
      </c>
      <c r="H14" s="1"/>
    </row>
    <row r="15" spans="1:8" x14ac:dyDescent="0.25">
      <c r="A15" s="1">
        <v>13</v>
      </c>
      <c r="B15" s="1" t="s">
        <v>6</v>
      </c>
      <c r="C15" s="1">
        <v>1</v>
      </c>
      <c r="D15" s="2">
        <v>1.96</v>
      </c>
      <c r="E15" s="2">
        <v>1.96</v>
      </c>
      <c r="F15" s="1">
        <v>38</v>
      </c>
    </row>
    <row r="16" spans="1:8" x14ac:dyDescent="0.25">
      <c r="A16" s="1">
        <v>14</v>
      </c>
      <c r="B16" s="1" t="s">
        <v>21</v>
      </c>
      <c r="C16" s="1">
        <v>0</v>
      </c>
      <c r="D16" s="2">
        <v>0</v>
      </c>
      <c r="E16" s="2">
        <v>0</v>
      </c>
      <c r="F16" s="1">
        <v>25</v>
      </c>
    </row>
    <row r="17" spans="1:8" x14ac:dyDescent="0.25">
      <c r="A17" s="1"/>
      <c r="B17" s="1"/>
      <c r="C17" s="1">
        <f>SUM(C3:C16)</f>
        <v>53</v>
      </c>
      <c r="E17" s="2">
        <f>SUM(E3:E16)</f>
        <v>151.02000000000001</v>
      </c>
      <c r="H17" s="1"/>
    </row>
    <row r="18" spans="1:8" x14ac:dyDescent="0.25">
      <c r="A18" s="1"/>
      <c r="B18" s="1"/>
    </row>
    <row r="19" spans="1:8" x14ac:dyDescent="0.25">
      <c r="A19" s="1"/>
      <c r="B19" s="1"/>
      <c r="H19" s="1"/>
    </row>
    <row r="20" spans="1:8" x14ac:dyDescent="0.25">
      <c r="A20" s="1"/>
      <c r="B20" s="1"/>
      <c r="C20" s="1" t="s">
        <v>26</v>
      </c>
      <c r="D20" s="2" t="s">
        <v>27</v>
      </c>
      <c r="E20" s="2">
        <f>SUM(E17/C17)</f>
        <v>2.8494339622641514</v>
      </c>
      <c r="H20" s="1"/>
    </row>
    <row r="21" spans="1:8" x14ac:dyDescent="0.25">
      <c r="A21" s="1"/>
      <c r="B21" s="1"/>
      <c r="D21" s="2"/>
      <c r="E21" s="2"/>
    </row>
    <row r="22" spans="1:8" x14ac:dyDescent="0.25">
      <c r="A22" s="1"/>
      <c r="B22" s="1"/>
      <c r="D22" s="2"/>
      <c r="E22" s="2"/>
      <c r="H22" s="1"/>
    </row>
    <row r="23" spans="1:8" x14ac:dyDescent="0.25">
      <c r="A23" s="1"/>
      <c r="B23" s="1"/>
      <c r="D23" s="2"/>
      <c r="E23" s="2"/>
    </row>
    <row r="24" spans="1:8" x14ac:dyDescent="0.25">
      <c r="A24" s="1"/>
      <c r="B24" s="1"/>
      <c r="D24" s="2"/>
      <c r="E24" s="2"/>
    </row>
    <row r="25" spans="1:8" x14ac:dyDescent="0.25">
      <c r="A25" s="1"/>
      <c r="B25" s="1"/>
      <c r="D25" s="2"/>
      <c r="E25" s="2"/>
    </row>
    <row r="26" spans="1:8" x14ac:dyDescent="0.25">
      <c r="B26" s="1"/>
      <c r="D26" s="2"/>
      <c r="E26" s="2"/>
    </row>
    <row r="27" spans="1:8" x14ac:dyDescent="0.25">
      <c r="B27" s="1"/>
      <c r="D27" s="2"/>
      <c r="E27" s="2"/>
    </row>
    <row r="28" spans="1:8" x14ac:dyDescent="0.25">
      <c r="B28" s="1"/>
      <c r="D28" s="2"/>
      <c r="E28" s="2"/>
    </row>
    <row r="32" spans="1:8" x14ac:dyDescent="0.25">
      <c r="H32" s="1"/>
    </row>
    <row r="33" spans="8:8" x14ac:dyDescent="0.25">
      <c r="H33" s="1"/>
    </row>
    <row r="34" spans="8:8" x14ac:dyDescent="0.25">
      <c r="H34" s="1"/>
    </row>
  </sheetData>
  <customSheetViews>
    <customSheetView guid="{E606DC41-2E04-4A4B-A315-23148B7D0470}" state="hidden" showRuler="0">
      <selection activeCell="K38" sqref="K38"/>
      <pageMargins left="0.25" right="0.1" top="0.75" bottom="0.75" header="0.3" footer="0.3"/>
      <printOptions horizontalCentered="1" gridLines="1"/>
      <pageSetup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0504E13-B837-46C4-838F-B3C866617B27}" state="hidden" showRuler="0">
      <selection activeCell="K38" sqref="K38"/>
      <pageMargins left="0.25" right="0.1" top="0.75" bottom="0.75" header="0.3" footer="0.3"/>
      <printOptions horizontalCentered="1" gridLines="1"/>
      <pageSetup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8563B25D-8BAD-4B50-8FA4-94AD85414EC5}" state="hidden" showRuler="0">
      <selection activeCell="K38" sqref="K38"/>
      <pageMargins left="0.25" right="0.1" top="0.75" bottom="0.75" header="0.3" footer="0.3"/>
      <printOptions horizontalCentered="1" gridLines="1"/>
      <pageSetup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D426D9AF-FB9B-4BEA-B0BE-E17934C48450}" showRuler="0">
      <selection sqref="A1:F1"/>
      <pageMargins left="0.25" right="0.1" top="0.75" bottom="0.75" header="0.3" footer="0.3"/>
      <printOptions horizontalCentered="1" gridLines="1"/>
      <pageSetup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716574F-CE98-46E2-A9E7-6EBB948A8D1E}" state="hidden" showRuler="0">
      <selection activeCell="K38" sqref="K38"/>
      <pageMargins left="0.25" right="0.1" top="0.75" bottom="0.75" header="0.3" footer="0.3"/>
      <printOptions horizontalCentered="1" gridLines="1"/>
      <pageSetup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">
    <mergeCell ref="A1:F1"/>
  </mergeCells>
  <phoneticPr fontId="2" type="noConversion"/>
  <printOptions horizontalCentered="1" gridLines="1"/>
  <pageMargins left="0.25" right="0.1" top="0.75" bottom="0.75" header="0.3" footer="0.3"/>
  <pageSetup orientation="portrait" r:id="rId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9D4D-2BA9-4C8A-8554-61B648AA55EF}">
  <dimension ref="A1:K15"/>
  <sheetViews>
    <sheetView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1.7109375" defaultRowHeight="15" x14ac:dyDescent="0.25"/>
  <cols>
    <col min="1" max="1" width="5.7109375" style="1" bestFit="1" customWidth="1"/>
    <col min="2" max="2" width="25.7109375" style="1" bestFit="1" customWidth="1"/>
    <col min="3" max="3" width="9.85546875" style="1" bestFit="1" customWidth="1"/>
    <col min="4" max="4" width="12.28515625" style="1" bestFit="1" customWidth="1"/>
    <col min="5" max="5" width="13.7109375" style="1" bestFit="1" customWidth="1"/>
    <col min="6" max="6" width="8.140625" style="1" customWidth="1"/>
    <col min="8" max="8" width="24" bestFit="1" customWidth="1"/>
  </cols>
  <sheetData>
    <row r="1" spans="1:11" x14ac:dyDescent="0.25">
      <c r="B1" s="1" t="s">
        <v>50</v>
      </c>
      <c r="C1"/>
      <c r="D1"/>
      <c r="E1"/>
      <c r="F1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11" x14ac:dyDescent="0.25">
      <c r="A3" s="1">
        <v>1</v>
      </c>
      <c r="B3" s="1" t="s">
        <v>43</v>
      </c>
      <c r="C3" s="1">
        <v>0</v>
      </c>
      <c r="D3" s="8">
        <v>0</v>
      </c>
      <c r="E3" s="2">
        <v>0</v>
      </c>
      <c r="F3" s="1">
        <v>25</v>
      </c>
    </row>
    <row r="4" spans="1:11" x14ac:dyDescent="0.25">
      <c r="A4" s="1">
        <v>2</v>
      </c>
      <c r="B4" s="1" t="s">
        <v>42</v>
      </c>
      <c r="C4" s="1">
        <v>0</v>
      </c>
      <c r="D4" s="3">
        <v>0</v>
      </c>
      <c r="E4" s="2">
        <v>0</v>
      </c>
      <c r="F4" s="1">
        <v>25</v>
      </c>
    </row>
    <row r="5" spans="1:11" x14ac:dyDescent="0.25">
      <c r="A5" s="1">
        <v>3</v>
      </c>
      <c r="B5" s="1" t="s">
        <v>46</v>
      </c>
      <c r="C5" s="1">
        <v>0</v>
      </c>
      <c r="D5" s="2">
        <v>0</v>
      </c>
      <c r="E5" s="2">
        <v>0</v>
      </c>
      <c r="F5" s="1">
        <v>25</v>
      </c>
    </row>
    <row r="6" spans="1:11" x14ac:dyDescent="0.25">
      <c r="A6" s="1">
        <v>4</v>
      </c>
      <c r="B6" s="1" t="s">
        <v>45</v>
      </c>
      <c r="C6" s="1">
        <v>0</v>
      </c>
      <c r="D6" s="2">
        <v>0</v>
      </c>
      <c r="E6" s="2">
        <v>0</v>
      </c>
      <c r="F6" s="1">
        <v>25</v>
      </c>
    </row>
    <row r="7" spans="1:11" x14ac:dyDescent="0.25">
      <c r="A7" s="1">
        <v>5</v>
      </c>
      <c r="B7" s="1" t="s">
        <v>47</v>
      </c>
      <c r="C7" s="1">
        <v>0</v>
      </c>
      <c r="D7" s="3">
        <v>0</v>
      </c>
      <c r="E7" s="2">
        <v>0</v>
      </c>
      <c r="F7" s="1">
        <v>25</v>
      </c>
    </row>
    <row r="8" spans="1:11" x14ac:dyDescent="0.25">
      <c r="A8" s="1">
        <v>6</v>
      </c>
      <c r="B8" s="1" t="s">
        <v>48</v>
      </c>
      <c r="C8" s="1">
        <v>0</v>
      </c>
      <c r="D8" s="2">
        <v>0</v>
      </c>
      <c r="E8" s="2">
        <v>0</v>
      </c>
      <c r="F8" s="1">
        <v>25</v>
      </c>
    </row>
    <row r="9" spans="1:11" x14ac:dyDescent="0.25">
      <c r="A9" s="1">
        <v>7</v>
      </c>
      <c r="B9" s="1" t="s">
        <v>49</v>
      </c>
      <c r="C9" s="1">
        <v>0</v>
      </c>
      <c r="D9" s="2">
        <v>0</v>
      </c>
      <c r="E9" s="2">
        <v>0</v>
      </c>
      <c r="F9" s="1">
        <v>25</v>
      </c>
      <c r="G9" s="1"/>
    </row>
    <row r="10" spans="1:11" x14ac:dyDescent="0.25">
      <c r="A10" s="1">
        <v>8</v>
      </c>
      <c r="B10" s="1" t="s">
        <v>12</v>
      </c>
      <c r="C10" s="1">
        <v>0</v>
      </c>
      <c r="D10" s="2">
        <v>0</v>
      </c>
      <c r="E10" s="2">
        <v>0</v>
      </c>
      <c r="F10" s="1">
        <v>25</v>
      </c>
      <c r="K10" s="1" t="s">
        <v>8</v>
      </c>
    </row>
    <row r="11" spans="1:11" x14ac:dyDescent="0.25">
      <c r="A11" s="1">
        <v>9</v>
      </c>
      <c r="B11" s="1" t="s">
        <v>35</v>
      </c>
      <c r="C11" s="1">
        <v>0</v>
      </c>
      <c r="D11" s="2">
        <v>0</v>
      </c>
      <c r="E11" s="2">
        <v>0</v>
      </c>
      <c r="F11" s="1">
        <v>25</v>
      </c>
    </row>
    <row r="12" spans="1:11" x14ac:dyDescent="0.25">
      <c r="A12" s="1">
        <v>10</v>
      </c>
      <c r="B12" s="1" t="s">
        <v>33</v>
      </c>
      <c r="C12" s="1">
        <v>0</v>
      </c>
      <c r="D12" s="2">
        <v>0</v>
      </c>
      <c r="E12" s="2">
        <v>0</v>
      </c>
      <c r="F12" s="1">
        <v>25</v>
      </c>
    </row>
    <row r="13" spans="1:11" x14ac:dyDescent="0.25">
      <c r="A13" s="1">
        <v>11</v>
      </c>
      <c r="B13" s="1" t="s">
        <v>30</v>
      </c>
      <c r="C13" s="1">
        <v>0</v>
      </c>
      <c r="D13" s="2">
        <v>0</v>
      </c>
      <c r="E13" s="2">
        <v>0</v>
      </c>
      <c r="F13" s="1">
        <v>25</v>
      </c>
      <c r="G13" s="1"/>
    </row>
    <row r="14" spans="1:11" x14ac:dyDescent="0.25">
      <c r="B14" s="1" t="s">
        <v>2</v>
      </c>
      <c r="C14" s="1">
        <f>SUM(C3:C13)</f>
        <v>0</v>
      </c>
      <c r="D14" s="1" t="s">
        <v>4</v>
      </c>
      <c r="E14" s="2">
        <f>SUM(E3:E13)</f>
        <v>0</v>
      </c>
    </row>
    <row r="15" spans="1:11" x14ac:dyDescent="0.25">
      <c r="D15" s="1" t="s">
        <v>26</v>
      </c>
      <c r="E15" s="2" t="e">
        <f>SUM(E14/C14)</f>
        <v>#DIV/0!</v>
      </c>
    </row>
  </sheetData>
  <customSheetViews>
    <customSheetView guid="{E606DC41-2E04-4A4B-A315-23148B7D0470}">
      <pageMargins left="0.7" right="0.7" top="0.75" bottom="0.75" header="0.3" footer="0.3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1A4C0-9E4C-408D-84F7-4363821CA0BB}">
  <dimension ref="A1:K16"/>
  <sheetViews>
    <sheetView showRuler="0" workbookViewId="0">
      <selection activeCell="C20" sqref="C2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1.7109375" defaultRowHeight="15" x14ac:dyDescent="0.25"/>
  <cols>
    <col min="1" max="1" width="5.7109375" style="1" bestFit="1" customWidth="1"/>
    <col min="2" max="2" width="25.7109375" style="1" bestFit="1" customWidth="1"/>
    <col min="3" max="3" width="9.85546875" style="1" bestFit="1" customWidth="1"/>
    <col min="4" max="4" width="12.28515625" style="1" bestFit="1" customWidth="1"/>
    <col min="5" max="5" width="13.7109375" style="1" bestFit="1" customWidth="1"/>
    <col min="6" max="6" width="8.140625" style="1" customWidth="1"/>
    <col min="8" max="8" width="24" bestFit="1" customWidth="1"/>
  </cols>
  <sheetData>
    <row r="1" spans="1:11" x14ac:dyDescent="0.25">
      <c r="A1" s="1" t="s">
        <v>37</v>
      </c>
      <c r="F1"/>
    </row>
    <row r="2" spans="1:1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11" x14ac:dyDescent="0.25">
      <c r="A3" s="1">
        <v>1</v>
      </c>
      <c r="B3" s="1" t="s">
        <v>38</v>
      </c>
      <c r="C3" s="1">
        <v>5</v>
      </c>
      <c r="D3" s="4">
        <v>6.04</v>
      </c>
      <c r="E3" s="2">
        <v>13.95</v>
      </c>
      <c r="F3" s="1">
        <v>50</v>
      </c>
    </row>
    <row r="4" spans="1:11" x14ac:dyDescent="0.25">
      <c r="A4" s="1">
        <v>2</v>
      </c>
      <c r="B4" s="1" t="s">
        <v>12</v>
      </c>
      <c r="C4" s="1">
        <v>5</v>
      </c>
      <c r="D4" s="3">
        <v>3.87</v>
      </c>
      <c r="E4" s="2">
        <v>11.05</v>
      </c>
      <c r="F4" s="1">
        <v>49</v>
      </c>
    </row>
    <row r="5" spans="1:11" x14ac:dyDescent="0.25">
      <c r="A5" s="1">
        <v>3</v>
      </c>
      <c r="B5" s="1" t="s">
        <v>36</v>
      </c>
      <c r="C5" s="1">
        <v>5</v>
      </c>
      <c r="D5" s="2">
        <v>2.67</v>
      </c>
      <c r="E5" s="2">
        <v>10.68</v>
      </c>
      <c r="F5" s="1">
        <v>48</v>
      </c>
    </row>
    <row r="6" spans="1:11" x14ac:dyDescent="0.25">
      <c r="A6" s="1">
        <v>4</v>
      </c>
      <c r="B6" s="1" t="s">
        <v>39</v>
      </c>
      <c r="C6" s="1">
        <v>5</v>
      </c>
      <c r="D6" s="2">
        <v>2.71</v>
      </c>
      <c r="E6" s="2">
        <v>10.14</v>
      </c>
      <c r="F6" s="1">
        <v>47</v>
      </c>
    </row>
    <row r="7" spans="1:11" x14ac:dyDescent="0.25">
      <c r="A7" s="1">
        <v>5</v>
      </c>
      <c r="B7" s="1" t="s">
        <v>30</v>
      </c>
      <c r="C7" s="1">
        <v>4</v>
      </c>
      <c r="D7" s="3">
        <v>3.47</v>
      </c>
      <c r="E7" s="2">
        <v>8.91</v>
      </c>
      <c r="F7" s="1">
        <v>46</v>
      </c>
    </row>
    <row r="8" spans="1:11" x14ac:dyDescent="0.25">
      <c r="A8" s="1">
        <v>6</v>
      </c>
      <c r="B8" s="1" t="s">
        <v>40</v>
      </c>
      <c r="C8" s="1">
        <v>3</v>
      </c>
      <c r="D8" s="1">
        <v>4.26</v>
      </c>
      <c r="E8" s="1">
        <v>7.95</v>
      </c>
      <c r="F8" s="1">
        <v>45</v>
      </c>
      <c r="H8" s="1"/>
    </row>
    <row r="9" spans="1:11" x14ac:dyDescent="0.25">
      <c r="A9" s="1">
        <v>7</v>
      </c>
      <c r="B9" s="1" t="s">
        <v>33</v>
      </c>
      <c r="C9" s="1">
        <v>3</v>
      </c>
      <c r="D9" s="1">
        <v>3.45</v>
      </c>
      <c r="E9" s="1">
        <v>7.33</v>
      </c>
      <c r="F9" s="1">
        <v>44</v>
      </c>
      <c r="G9" s="1"/>
    </row>
    <row r="10" spans="1:11" x14ac:dyDescent="0.25">
      <c r="A10" s="1">
        <v>8</v>
      </c>
      <c r="B10" s="1" t="s">
        <v>34</v>
      </c>
      <c r="C10" s="1">
        <v>3</v>
      </c>
      <c r="D10" s="1">
        <v>2.1800000000000002</v>
      </c>
      <c r="E10" s="2">
        <v>6.22</v>
      </c>
      <c r="F10" s="1">
        <v>43</v>
      </c>
      <c r="H10" s="1"/>
      <c r="K10" s="1" t="s">
        <v>8</v>
      </c>
    </row>
    <row r="11" spans="1:11" x14ac:dyDescent="0.25">
      <c r="A11" s="1">
        <v>9</v>
      </c>
      <c r="B11" s="1" t="s">
        <v>41</v>
      </c>
      <c r="C11" s="1">
        <v>2</v>
      </c>
      <c r="D11" s="2">
        <v>1.42</v>
      </c>
      <c r="E11" s="2">
        <v>2.9</v>
      </c>
      <c r="F11" s="1">
        <v>42</v>
      </c>
    </row>
    <row r="12" spans="1:11" x14ac:dyDescent="0.25">
      <c r="A12" s="1">
        <v>10</v>
      </c>
      <c r="B12" s="1" t="s">
        <v>42</v>
      </c>
      <c r="C12" s="1">
        <v>1</v>
      </c>
      <c r="D12" s="1">
        <v>1.78</v>
      </c>
      <c r="E12" s="1">
        <v>1.78</v>
      </c>
      <c r="F12" s="1">
        <v>41</v>
      </c>
      <c r="H12" s="1"/>
    </row>
    <row r="13" spans="1:11" x14ac:dyDescent="0.25">
      <c r="A13" s="1">
        <v>11</v>
      </c>
      <c r="B13" s="1" t="s">
        <v>43</v>
      </c>
      <c r="C13" s="1">
        <v>1</v>
      </c>
      <c r="D13" s="2">
        <v>1.7</v>
      </c>
      <c r="E13" s="2">
        <v>1.7</v>
      </c>
      <c r="F13" s="1">
        <v>40</v>
      </c>
      <c r="G13" s="1"/>
      <c r="H13" s="1"/>
    </row>
    <row r="14" spans="1:11" x14ac:dyDescent="0.25">
      <c r="A14" s="1">
        <v>12</v>
      </c>
      <c r="B14" s="1" t="s">
        <v>35</v>
      </c>
      <c r="C14" s="1">
        <v>0</v>
      </c>
      <c r="D14" s="3">
        <v>0</v>
      </c>
      <c r="E14" s="2">
        <v>0</v>
      </c>
      <c r="F14" s="1">
        <v>25</v>
      </c>
      <c r="H14" s="1"/>
    </row>
    <row r="15" spans="1:11" x14ac:dyDescent="0.25">
      <c r="B15" s="1" t="s">
        <v>2</v>
      </c>
      <c r="C15" s="1">
        <f>SUM(C3:C14)</f>
        <v>37</v>
      </c>
      <c r="D15" s="1" t="s">
        <v>4</v>
      </c>
      <c r="E15" s="2">
        <f>SUM(E3:E14)</f>
        <v>82.610000000000014</v>
      </c>
    </row>
    <row r="16" spans="1:11" x14ac:dyDescent="0.25">
      <c r="D16" s="1" t="s">
        <v>26</v>
      </c>
      <c r="E16" s="2">
        <f>SUM(E15/C15)</f>
        <v>2.2327027027027029</v>
      </c>
    </row>
  </sheetData>
  <customSheetViews>
    <customSheetView guid="{E606DC41-2E04-4A4B-A315-23148B7D0470}" printArea="1" state="hidden" showRuler="0">
      <selection activeCell="C20" sqref="C20"/>
      <pageMargins left="0.7" right="0.7" top="0.75" bottom="0.75" header="0.3" footer="0.3"/>
      <printOptions horizontalCentered="1" gridLines="1"/>
      <pageSetup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0504E13-B837-46C4-838F-B3C866617B27}" showPageBreaks="1" printArea="1" showRuler="0">
      <selection activeCell="B1" sqref="B1"/>
      <pageMargins left="0.7" right="0.7" top="0.75" bottom="0.75" header="0.3" footer="0.3"/>
      <printOptions horizontalCentered="1" gridLines="1"/>
      <pageSetup orientation="landscape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8563B25D-8BAD-4B50-8FA4-94AD85414EC5}" showPageBreaks="1" showRuler="0">
      <selection sqref="A1:F1"/>
      <pageMargins left="0.7" right="0.7" top="0.75" bottom="0.75" header="0.3" footer="0.3"/>
      <printOptions horizontalCentered="1" gridLines="1"/>
      <pageSetup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D426D9AF-FB9B-4BEA-B0BE-E17934C48450}" showRuler="0">
      <selection sqref="A1:F1"/>
      <pageMargins left="0.7" right="0.7" top="0.75" bottom="0.75" header="0.3" footer="0.3"/>
      <printOptions horizontalCentered="1" gridLines="1"/>
      <pageSetup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716574F-CE98-46E2-A9E7-6EBB948A8D1E}" showPageBreaks="1" printArea="1" showRuler="0">
      <selection activeCell="B3" sqref="B3:F19"/>
      <pageMargins left="0.7" right="0.7" top="0.75" bottom="0.75" header="0.3" footer="0.3"/>
      <printOptions horizontalCentered="1" gridLines="1"/>
      <pageSetup orientation="landscape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honeticPr fontId="2" type="noConversion"/>
  <printOptions horizontalCentered="1" gridLines="1"/>
  <pageMargins left="0.7" right="0.7" top="0.75" bottom="0.75" header="0.3" footer="0.3"/>
  <pageSetup orientation="portrait" r:id="rId6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CD0E9-4BA1-489B-AA4C-D25716533913}">
  <dimension ref="A1:H15"/>
  <sheetViews>
    <sheetView showRuler="0" workbookViewId="0">
      <selection sqref="A1:F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10.7109375" customWidth="1"/>
    <col min="2" max="2" width="26.7109375" customWidth="1"/>
    <col min="3" max="3" width="9.85546875" bestFit="1" customWidth="1"/>
    <col min="4" max="4" width="11.42578125" bestFit="1" customWidth="1"/>
    <col min="5" max="5" width="12.28515625" bestFit="1" customWidth="1"/>
    <col min="6" max="6" width="14.7109375" customWidth="1"/>
    <col min="8" max="8" width="25.28515625" bestFit="1" customWidth="1"/>
  </cols>
  <sheetData>
    <row r="1" spans="1:8" x14ac:dyDescent="0.25">
      <c r="A1" s="22" t="s">
        <v>51</v>
      </c>
      <c r="B1" s="22"/>
      <c r="C1" s="22"/>
      <c r="D1" s="22"/>
      <c r="E1" s="22"/>
      <c r="F1" s="22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8" x14ac:dyDescent="0.25">
      <c r="A3" s="1">
        <v>1</v>
      </c>
      <c r="B3" s="1" t="s">
        <v>48</v>
      </c>
      <c r="C3" s="1">
        <v>5</v>
      </c>
      <c r="D3" s="7">
        <v>7.61</v>
      </c>
      <c r="E3" s="2">
        <v>17.899999999999999</v>
      </c>
      <c r="F3" s="1">
        <v>50</v>
      </c>
    </row>
    <row r="4" spans="1:8" x14ac:dyDescent="0.25">
      <c r="A4" s="1">
        <v>2</v>
      </c>
      <c r="B4" s="1" t="s">
        <v>49</v>
      </c>
      <c r="C4" s="1">
        <v>5</v>
      </c>
      <c r="D4" s="20">
        <v>5.1100000000000003</v>
      </c>
      <c r="E4" s="2">
        <v>14.45</v>
      </c>
      <c r="F4" s="1">
        <v>49</v>
      </c>
      <c r="H4" s="1"/>
    </row>
    <row r="5" spans="1:8" x14ac:dyDescent="0.25">
      <c r="A5" s="1">
        <v>3</v>
      </c>
      <c r="B5" s="1" t="s">
        <v>47</v>
      </c>
      <c r="C5" s="1">
        <v>5</v>
      </c>
      <c r="D5" s="3">
        <v>5.83</v>
      </c>
      <c r="E5" s="2">
        <v>13.31</v>
      </c>
      <c r="F5" s="1">
        <v>48</v>
      </c>
      <c r="H5" s="1"/>
    </row>
    <row r="6" spans="1:8" x14ac:dyDescent="0.25">
      <c r="A6" s="1">
        <v>4</v>
      </c>
      <c r="B6" s="1" t="s">
        <v>71</v>
      </c>
      <c r="C6" s="1">
        <v>5</v>
      </c>
      <c r="D6" s="2">
        <v>3.43</v>
      </c>
      <c r="E6" s="2">
        <v>12.59</v>
      </c>
      <c r="F6" s="1">
        <v>47</v>
      </c>
      <c r="H6" s="1"/>
    </row>
    <row r="7" spans="1:8" x14ac:dyDescent="0.25">
      <c r="A7" s="1">
        <v>5</v>
      </c>
      <c r="B7" s="1" t="s">
        <v>43</v>
      </c>
      <c r="C7" s="1">
        <v>5</v>
      </c>
      <c r="D7" s="2">
        <v>2.8</v>
      </c>
      <c r="E7" s="2">
        <v>9.33</v>
      </c>
      <c r="F7" s="1">
        <v>46</v>
      </c>
    </row>
    <row r="8" spans="1:8" x14ac:dyDescent="0.25">
      <c r="A8" s="1">
        <v>6</v>
      </c>
      <c r="B8" s="1" t="s">
        <v>30</v>
      </c>
      <c r="C8" s="1">
        <v>3</v>
      </c>
      <c r="D8" s="2">
        <v>3.59</v>
      </c>
      <c r="E8" s="2">
        <v>7.85</v>
      </c>
      <c r="F8" s="1">
        <v>45</v>
      </c>
    </row>
    <row r="9" spans="1:8" x14ac:dyDescent="0.25">
      <c r="A9" s="1">
        <v>7</v>
      </c>
      <c r="B9" s="1" t="s">
        <v>33</v>
      </c>
      <c r="C9" s="1">
        <v>1</v>
      </c>
      <c r="D9" s="8">
        <v>4.63</v>
      </c>
      <c r="E9" s="2">
        <v>4.63</v>
      </c>
      <c r="F9" s="1">
        <v>44</v>
      </c>
    </row>
    <row r="10" spans="1:8" x14ac:dyDescent="0.25">
      <c r="C10" s="1">
        <f>SUM(C3:C9)</f>
        <v>29</v>
      </c>
      <c r="D10" s="2"/>
      <c r="E10" s="2">
        <f>SUM(E3:E9)</f>
        <v>80.059999999999988</v>
      </c>
      <c r="H10" s="1"/>
    </row>
    <row r="11" spans="1:8" x14ac:dyDescent="0.25">
      <c r="C11" s="1"/>
      <c r="D11" s="3"/>
      <c r="E11" s="2"/>
      <c r="H11" s="1"/>
    </row>
    <row r="12" spans="1:8" x14ac:dyDescent="0.25">
      <c r="C12" s="1"/>
      <c r="D12" s="2"/>
      <c r="E12" s="2"/>
    </row>
    <row r="13" spans="1:8" x14ac:dyDescent="0.25">
      <c r="C13" s="2" t="s">
        <v>26</v>
      </c>
      <c r="D13" s="1" t="s">
        <v>27</v>
      </c>
      <c r="E13" s="2">
        <f>SUM(E10/C10)</f>
        <v>2.7606896551724134</v>
      </c>
    </row>
    <row r="15" spans="1:8" x14ac:dyDescent="0.25">
      <c r="H15" s="1"/>
    </row>
  </sheetData>
  <customSheetViews>
    <customSheetView guid="{E606DC41-2E04-4A4B-A315-23148B7D0470}" showRuler="0">
      <selection sqref="A1:F1"/>
      <pageMargins left="0.75" right="0.75" top="1" bottom="1" header="0.5" footer="0.5"/>
      <printOptions gridLines="1"/>
      <pageSetup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0504E13-B837-46C4-838F-B3C866617B27}" showPageBreaks="1" showRuler="0">
      <selection sqref="A1:F1"/>
      <pageMargins left="0.75" right="0.75" top="1" bottom="1" header="0.5" footer="0.5"/>
      <printOptions gridLines="1"/>
      <pageSetup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8563B25D-8BAD-4B50-8FA4-94AD85414EC5}" showRuler="0">
      <selection sqref="A1:F1"/>
      <pageMargins left="0.75" right="0.75" top="1" bottom="1" header="0.5" footer="0.5"/>
      <printOptions gridLines="1"/>
      <pageSetup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D426D9AF-FB9B-4BEA-B0BE-E17934C48450}" showRuler="0">
      <selection sqref="A1:F1"/>
      <pageMargins left="0.75" right="0.75" top="1" bottom="1" header="0.5" footer="0.5"/>
      <printOptions gridLines="1"/>
      <pageSetup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716574F-CE98-46E2-A9E7-6EBB948A8D1E}" showRuler="0">
      <selection activeCell="B3" sqref="B3:F21"/>
      <pageMargins left="0.75" right="0.75" top="1" bottom="1" header="0.5" footer="0.5"/>
      <printOptions gridLines="1"/>
      <pageSetup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">
    <mergeCell ref="A1:F1"/>
  </mergeCells>
  <phoneticPr fontId="2" type="noConversion"/>
  <printOptions gridLines="1"/>
  <pageMargins left="0.75" right="0.75" top="1" bottom="1" header="0.5" footer="0.5"/>
  <pageSetup orientation="portrait" r:id="rId6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9ECF5-FD9B-42BD-B3D0-DFCA28F7704A}">
  <dimension ref="A1:H20"/>
  <sheetViews>
    <sheetView showRuler="0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10.7109375" customWidth="1"/>
    <col min="2" max="2" width="26.7109375" customWidth="1"/>
    <col min="3" max="3" width="9.85546875" bestFit="1" customWidth="1"/>
    <col min="4" max="4" width="11.42578125" bestFit="1" customWidth="1"/>
    <col min="5" max="5" width="12.28515625" bestFit="1" customWidth="1"/>
    <col min="6" max="6" width="14.7109375" customWidth="1"/>
    <col min="8" max="8" width="25.28515625" bestFit="1" customWidth="1"/>
  </cols>
  <sheetData>
    <row r="1" spans="1:8" x14ac:dyDescent="0.25">
      <c r="A1" s="1"/>
      <c r="B1" s="1"/>
      <c r="C1" s="1" t="s">
        <v>53</v>
      </c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8" x14ac:dyDescent="0.25">
      <c r="A3" s="1">
        <v>1</v>
      </c>
      <c r="B3" s="1" t="s">
        <v>46</v>
      </c>
      <c r="C3" s="1">
        <v>4</v>
      </c>
      <c r="D3" s="7">
        <v>9.1999999999999993</v>
      </c>
      <c r="E3" s="2">
        <v>22.51</v>
      </c>
      <c r="F3" s="1">
        <v>50</v>
      </c>
    </row>
    <row r="4" spans="1:8" x14ac:dyDescent="0.25">
      <c r="A4" s="1">
        <v>2</v>
      </c>
      <c r="B4" s="1" t="s">
        <v>45</v>
      </c>
      <c r="C4" s="1">
        <v>5</v>
      </c>
      <c r="D4" s="3">
        <v>6.72</v>
      </c>
      <c r="E4" s="2">
        <v>18.440000000000001</v>
      </c>
      <c r="F4" s="1">
        <v>49</v>
      </c>
    </row>
    <row r="5" spans="1:8" x14ac:dyDescent="0.25">
      <c r="A5" s="1">
        <v>3</v>
      </c>
      <c r="B5" s="1" t="s">
        <v>42</v>
      </c>
      <c r="C5" s="1">
        <v>5</v>
      </c>
      <c r="D5" s="3">
        <v>4.6500000000000004</v>
      </c>
      <c r="E5" s="2">
        <v>16.36</v>
      </c>
      <c r="F5" s="1">
        <v>48</v>
      </c>
    </row>
    <row r="6" spans="1:8" x14ac:dyDescent="0.25">
      <c r="A6" s="1">
        <v>4</v>
      </c>
      <c r="B6" s="1" t="s">
        <v>43</v>
      </c>
      <c r="C6" s="1">
        <v>5</v>
      </c>
      <c r="D6" s="2">
        <v>3.82</v>
      </c>
      <c r="E6" s="2">
        <v>14.59</v>
      </c>
      <c r="F6" s="1">
        <v>47</v>
      </c>
    </row>
    <row r="7" spans="1:8" x14ac:dyDescent="0.25">
      <c r="A7" s="1">
        <v>5</v>
      </c>
      <c r="B7" s="1" t="s">
        <v>48</v>
      </c>
      <c r="C7" s="1">
        <v>5</v>
      </c>
      <c r="D7" s="2">
        <v>0</v>
      </c>
      <c r="E7" s="2">
        <v>10.69</v>
      </c>
      <c r="F7" s="1">
        <v>46</v>
      </c>
    </row>
    <row r="8" spans="1:8" x14ac:dyDescent="0.25">
      <c r="A8" s="1">
        <v>6</v>
      </c>
      <c r="B8" s="1" t="s">
        <v>30</v>
      </c>
      <c r="C8" s="1">
        <v>5</v>
      </c>
      <c r="D8" s="2">
        <v>1.95</v>
      </c>
      <c r="E8" s="2">
        <v>9.3000000000000007</v>
      </c>
      <c r="F8" s="1">
        <v>45</v>
      </c>
    </row>
    <row r="9" spans="1:8" x14ac:dyDescent="0.25">
      <c r="A9" s="1">
        <v>7</v>
      </c>
      <c r="B9" s="1" t="s">
        <v>72</v>
      </c>
      <c r="C9" s="1">
        <v>4</v>
      </c>
      <c r="D9" s="8">
        <v>0</v>
      </c>
      <c r="E9" s="2">
        <v>8.4600000000000009</v>
      </c>
      <c r="F9" s="1">
        <v>44</v>
      </c>
    </row>
    <row r="10" spans="1:8" x14ac:dyDescent="0.25">
      <c r="A10" s="1">
        <v>8</v>
      </c>
      <c r="B10" s="1" t="s">
        <v>47</v>
      </c>
      <c r="C10" s="1">
        <v>2</v>
      </c>
      <c r="D10" s="3">
        <v>0</v>
      </c>
      <c r="E10" s="2">
        <v>3.66</v>
      </c>
      <c r="F10" s="1">
        <v>43</v>
      </c>
    </row>
    <row r="11" spans="1:8" x14ac:dyDescent="0.25">
      <c r="A11" s="1">
        <v>9</v>
      </c>
      <c r="B11" s="1" t="s">
        <v>12</v>
      </c>
      <c r="C11" s="1">
        <v>1</v>
      </c>
      <c r="D11" s="2">
        <v>1.6</v>
      </c>
      <c r="E11" s="2">
        <v>1.6</v>
      </c>
      <c r="F11" s="1">
        <v>42</v>
      </c>
      <c r="H11" s="1"/>
    </row>
    <row r="12" spans="1:8" x14ac:dyDescent="0.25">
      <c r="C12" s="1">
        <f>SUM(C3:C11)</f>
        <v>36</v>
      </c>
      <c r="D12" s="2"/>
      <c r="E12" s="2">
        <f>SUM(E3:E11)</f>
        <v>105.60999999999999</v>
      </c>
      <c r="H12" s="1"/>
    </row>
    <row r="13" spans="1:8" x14ac:dyDescent="0.25">
      <c r="C13" s="1"/>
      <c r="D13" s="3"/>
      <c r="E13" s="2"/>
    </row>
    <row r="14" spans="1:8" x14ac:dyDescent="0.25">
      <c r="C14" s="1"/>
      <c r="D14" s="2"/>
      <c r="E14" s="2"/>
    </row>
    <row r="15" spans="1:8" x14ac:dyDescent="0.25">
      <c r="C15" s="2" t="s">
        <v>26</v>
      </c>
      <c r="D15" s="1" t="s">
        <v>27</v>
      </c>
      <c r="E15" s="2">
        <f>SUM(E12/C12)</f>
        <v>2.9336111111111105</v>
      </c>
      <c r="H15" s="1"/>
    </row>
    <row r="18" spans="8:8" x14ac:dyDescent="0.25">
      <c r="H18" s="1"/>
    </row>
    <row r="20" spans="8:8" x14ac:dyDescent="0.25">
      <c r="H20" s="1"/>
    </row>
  </sheetData>
  <customSheetViews>
    <customSheetView guid="{E606DC41-2E04-4A4B-A315-23148B7D0470}" showRuler="0">
      <pageMargins left="0.7" right="0.7" top="0.75" bottom="0.75" header="0.3" footer="0.3"/>
      <printOptions gridLines="1"/>
      <pageSetup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0504E13-B837-46C4-838F-B3C866617B27}" showRuler="0">
      <pageMargins left="0.7" right="0.7" top="0.75" bottom="0.75" header="0.3" footer="0.3"/>
      <pageSetup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8563B25D-8BAD-4B50-8FA4-94AD85414EC5}" showRuler="0">
      <pageMargins left="0.7" right="0.7" top="0.75" bottom="0.75" header="0.3" footer="0.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D426D9AF-FB9B-4BEA-B0BE-E17934C48450}" showRuler="0">
      <pageMargins left="0.7" right="0.7" top="0.75" bottom="0.75" header="0.3" footer="0.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716574F-CE98-46E2-A9E7-6EBB948A8D1E}" showRuler="0">
      <selection activeCell="B3" sqref="B3:F20"/>
      <pageMargins left="0.7" right="0.7" top="0.75" bottom="0.75" header="0.3" footer="0.3"/>
      <pageSetup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honeticPr fontId="2" type="noConversion"/>
  <printOptions gridLines="1"/>
  <pageMargins left="0.7" right="0.7" top="0.75" bottom="0.75" header="0.3" footer="0.3"/>
  <pageSetup orientation="portrait" r:id="rId4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C32C5-A228-4156-819C-604DCFA583A1}">
  <dimension ref="A1:J22"/>
  <sheetViews>
    <sheetView showRuler="0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5.7109375" style="1" bestFit="1" customWidth="1"/>
    <col min="2" max="2" width="27" style="1" bestFit="1" customWidth="1"/>
    <col min="3" max="3" width="9.85546875" style="1" bestFit="1" customWidth="1"/>
    <col min="4" max="4" width="11.42578125" style="1" bestFit="1" customWidth="1"/>
    <col min="5" max="5" width="12.28515625" style="1" bestFit="1" customWidth="1"/>
    <col min="6" max="6" width="6.5703125" style="1" bestFit="1" customWidth="1"/>
    <col min="7" max="7" width="9.140625" style="1"/>
    <col min="9" max="9" width="22.140625" bestFit="1" customWidth="1"/>
    <col min="10" max="10" width="22.85546875" bestFit="1" customWidth="1"/>
  </cols>
  <sheetData>
    <row r="1" spans="1:10" x14ac:dyDescent="0.25">
      <c r="A1" s="1" t="s">
        <v>8</v>
      </c>
      <c r="B1" s="1" t="s">
        <v>52</v>
      </c>
    </row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10" x14ac:dyDescent="0.25">
      <c r="A3" s="1">
        <v>1</v>
      </c>
      <c r="B3" s="1" t="s">
        <v>45</v>
      </c>
      <c r="C3" s="1">
        <v>5</v>
      </c>
      <c r="D3" s="7">
        <v>5.46</v>
      </c>
      <c r="E3" s="2">
        <v>17.95</v>
      </c>
      <c r="F3" s="1">
        <v>50</v>
      </c>
      <c r="J3" s="1"/>
    </row>
    <row r="4" spans="1:10" x14ac:dyDescent="0.25">
      <c r="A4" s="1">
        <v>2</v>
      </c>
      <c r="B4" s="1" t="s">
        <v>46</v>
      </c>
      <c r="C4" s="1">
        <v>5</v>
      </c>
      <c r="D4" s="8">
        <v>4.4800000000000004</v>
      </c>
      <c r="E4" s="2">
        <v>16.88</v>
      </c>
      <c r="F4" s="1">
        <v>49</v>
      </c>
    </row>
    <row r="5" spans="1:10" x14ac:dyDescent="0.25">
      <c r="A5" s="1">
        <v>3</v>
      </c>
      <c r="B5" s="1" t="s">
        <v>47</v>
      </c>
      <c r="C5" s="1">
        <v>5</v>
      </c>
      <c r="D5" s="2">
        <v>4.6399999999999997</v>
      </c>
      <c r="E5" s="2">
        <v>14.48</v>
      </c>
      <c r="F5" s="1">
        <v>48</v>
      </c>
    </row>
    <row r="6" spans="1:10" x14ac:dyDescent="0.25">
      <c r="A6" s="1">
        <v>4</v>
      </c>
      <c r="B6" s="1" t="s">
        <v>43</v>
      </c>
      <c r="C6" s="1">
        <v>5</v>
      </c>
      <c r="D6" s="8">
        <v>3.08</v>
      </c>
      <c r="E6" s="2">
        <v>13.86</v>
      </c>
      <c r="F6" s="1">
        <v>47</v>
      </c>
      <c r="J6" s="1"/>
    </row>
    <row r="7" spans="1:10" x14ac:dyDescent="0.25">
      <c r="A7" s="1">
        <v>5</v>
      </c>
      <c r="B7" s="1" t="s">
        <v>30</v>
      </c>
      <c r="C7" s="1">
        <v>4</v>
      </c>
      <c r="D7" s="2">
        <v>3.32</v>
      </c>
      <c r="E7" s="2">
        <v>8.69</v>
      </c>
      <c r="F7" s="1">
        <v>46</v>
      </c>
      <c r="G7" s="1" t="s">
        <v>8</v>
      </c>
    </row>
    <row r="8" spans="1:10" x14ac:dyDescent="0.25">
      <c r="A8" s="1">
        <v>6</v>
      </c>
      <c r="B8" s="1" t="s">
        <v>48</v>
      </c>
      <c r="C8" s="1">
        <v>3</v>
      </c>
      <c r="D8" s="2">
        <v>0</v>
      </c>
      <c r="E8" s="1">
        <v>7.63</v>
      </c>
      <c r="F8" s="1">
        <v>45</v>
      </c>
      <c r="J8" s="1"/>
    </row>
    <row r="9" spans="1:10" x14ac:dyDescent="0.25">
      <c r="A9" s="1">
        <v>7</v>
      </c>
      <c r="B9" s="1" t="s">
        <v>72</v>
      </c>
      <c r="C9" s="1">
        <v>4</v>
      </c>
      <c r="D9" s="3">
        <v>0</v>
      </c>
      <c r="E9" s="2">
        <v>6.51</v>
      </c>
      <c r="F9" s="1">
        <v>44</v>
      </c>
      <c r="H9" s="1"/>
    </row>
    <row r="10" spans="1:10" x14ac:dyDescent="0.25">
      <c r="A10" s="1">
        <v>8</v>
      </c>
      <c r="B10" s="1" t="s">
        <v>12</v>
      </c>
      <c r="C10" s="1">
        <v>3</v>
      </c>
      <c r="D10" s="2">
        <v>0</v>
      </c>
      <c r="E10" s="2">
        <v>4.3600000000000003</v>
      </c>
      <c r="F10" s="1">
        <v>43</v>
      </c>
      <c r="J10" s="1"/>
    </row>
    <row r="11" spans="1:10" x14ac:dyDescent="0.25">
      <c r="A11" s="1">
        <v>9</v>
      </c>
      <c r="B11" s="1" t="s">
        <v>42</v>
      </c>
      <c r="C11" s="1">
        <v>0</v>
      </c>
      <c r="D11" s="2">
        <v>0</v>
      </c>
      <c r="E11" s="2">
        <v>0</v>
      </c>
      <c r="F11" s="1">
        <v>25</v>
      </c>
      <c r="H11" s="1"/>
    </row>
    <row r="12" spans="1:10" x14ac:dyDescent="0.25">
      <c r="C12" s="1">
        <f>SUM(C3:C11)</f>
        <v>34</v>
      </c>
      <c r="D12" s="2"/>
      <c r="E12" s="2">
        <f>SUM(E3:E11)</f>
        <v>90.36</v>
      </c>
      <c r="H12" s="1"/>
    </row>
    <row r="13" spans="1:10" x14ac:dyDescent="0.25">
      <c r="D13" s="2"/>
      <c r="E13" s="2"/>
      <c r="H13" s="1"/>
    </row>
    <row r="14" spans="1:10" x14ac:dyDescent="0.25">
      <c r="C14" s="2" t="s">
        <v>26</v>
      </c>
      <c r="D14" s="1" t="s">
        <v>27</v>
      </c>
      <c r="E14" s="2">
        <f>SUM(E12/C12)</f>
        <v>2.6576470588235295</v>
      </c>
    </row>
    <row r="16" spans="1:10" x14ac:dyDescent="0.25">
      <c r="I16" s="1"/>
    </row>
    <row r="17" spans="9:9" x14ac:dyDescent="0.25">
      <c r="I17" s="1"/>
    </row>
    <row r="19" spans="9:9" x14ac:dyDescent="0.25">
      <c r="I19" s="1"/>
    </row>
    <row r="21" spans="9:9" x14ac:dyDescent="0.25">
      <c r="I21" s="1"/>
    </row>
    <row r="22" spans="9:9" x14ac:dyDescent="0.25">
      <c r="I22" s="1"/>
    </row>
  </sheetData>
  <customSheetViews>
    <customSheetView guid="{E606DC41-2E04-4A4B-A315-23148B7D0470}" showRuler="0">
      <pageMargins left="0.7" right="0.7" top="0.75" bottom="0.75" header="0.3" footer="0.3"/>
      <printOptions horizontalCentered="1" gridLines="1"/>
      <pageSetup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0504E13-B837-46C4-838F-B3C866617B27}" showRuler="0">
      <selection activeCell="B11" sqref="B11"/>
      <pageMargins left="0.7" right="0.7" top="0.75" bottom="0.75" header="0.3" footer="0.3"/>
      <printOptions horizontalCentered="1" gridLines="1"/>
      <pageSetup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8563B25D-8BAD-4B50-8FA4-94AD85414EC5}" showRuler="0">
      <selection activeCell="B14" sqref="B14"/>
      <pageMargins left="0.7" right="0.7" top="0.75" bottom="0.75" header="0.3" footer="0.3"/>
      <printOptions horizontalCentered="1" gridLines="1"/>
      <pageSetup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D426D9AF-FB9B-4BEA-B0BE-E17934C48450}" showRuler="0">
      <selection sqref="A1:F1"/>
      <pageMargins left="0.7" right="0.7" top="0.75" bottom="0.75" header="0.3" footer="0.3"/>
      <printOptions horizontalCentered="1" gridLines="1"/>
      <pageSetup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716574F-CE98-46E2-A9E7-6EBB948A8D1E}" showRuler="0">
      <selection activeCell="B3" sqref="B3:F21"/>
      <pageMargins left="0.7" right="0.7" top="0.75" bottom="0.75" header="0.3" footer="0.3"/>
      <printOptions horizontalCentered="1" gridLines="1"/>
      <pageSetup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honeticPr fontId="2" type="noConversion"/>
  <printOptions horizontalCentered="1" gridLines="1"/>
  <pageMargins left="0.7" right="0.7" top="0.75" bottom="0.75" header="0.3" footer="0.3"/>
  <pageSetup orientation="portrait" r:id="rId6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3BDB5-9715-45B7-8C8A-A83D77D47597}">
  <dimension ref="A1:I25"/>
  <sheetViews>
    <sheetView showRuler="0" workbookViewId="0">
      <selection sqref="A1:F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2" max="2" width="26.28515625" bestFit="1" customWidth="1"/>
    <col min="3" max="3" width="17.5703125" customWidth="1"/>
    <col min="4" max="4" width="14.28515625" customWidth="1"/>
    <col min="5" max="5" width="12.28515625" customWidth="1"/>
    <col min="9" max="9" width="25" bestFit="1" customWidth="1"/>
  </cols>
  <sheetData>
    <row r="1" spans="1:9" x14ac:dyDescent="0.25">
      <c r="A1" s="24" t="s">
        <v>54</v>
      </c>
      <c r="B1" s="25"/>
      <c r="C1" s="25"/>
      <c r="D1" s="25"/>
      <c r="E1" s="25"/>
      <c r="F1" s="26"/>
    </row>
    <row r="2" spans="1:9" x14ac:dyDescent="0.25">
      <c r="A2" s="10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1" t="s">
        <v>5</v>
      </c>
    </row>
    <row r="3" spans="1:9" x14ac:dyDescent="0.25">
      <c r="A3" s="10">
        <v>1</v>
      </c>
      <c r="B3" s="1"/>
      <c r="C3" s="1"/>
      <c r="D3" s="7"/>
      <c r="E3" s="2"/>
      <c r="F3" s="11">
        <v>50</v>
      </c>
    </row>
    <row r="4" spans="1:9" x14ac:dyDescent="0.25">
      <c r="A4" s="10">
        <v>2</v>
      </c>
      <c r="B4" s="1"/>
      <c r="C4" s="1"/>
      <c r="D4" s="2"/>
      <c r="E4" s="2"/>
      <c r="F4" s="11">
        <v>49</v>
      </c>
      <c r="H4" s="1" t="s">
        <v>8</v>
      </c>
    </row>
    <row r="5" spans="1:9" x14ac:dyDescent="0.25">
      <c r="A5" s="10">
        <v>3</v>
      </c>
      <c r="B5" s="1"/>
      <c r="C5" s="1"/>
      <c r="D5" s="2"/>
      <c r="E5" s="2"/>
      <c r="F5" s="11">
        <v>48</v>
      </c>
    </row>
    <row r="6" spans="1:9" x14ac:dyDescent="0.25">
      <c r="A6" s="10">
        <v>4</v>
      </c>
      <c r="B6" s="1"/>
      <c r="C6" s="1"/>
      <c r="D6" s="2"/>
      <c r="E6" s="2"/>
      <c r="F6" s="11">
        <v>47</v>
      </c>
    </row>
    <row r="7" spans="1:9" x14ac:dyDescent="0.25">
      <c r="A7" s="10">
        <v>5</v>
      </c>
      <c r="B7" s="1"/>
      <c r="C7" s="1"/>
      <c r="D7" s="8"/>
      <c r="E7" s="2"/>
      <c r="F7" s="11">
        <v>46</v>
      </c>
      <c r="I7" s="1"/>
    </row>
    <row r="8" spans="1:9" x14ac:dyDescent="0.25">
      <c r="A8" s="10">
        <v>6</v>
      </c>
      <c r="B8" s="1"/>
      <c r="C8" s="1"/>
      <c r="D8" s="2"/>
      <c r="E8" s="1"/>
      <c r="F8" s="11">
        <v>25</v>
      </c>
    </row>
    <row r="9" spans="1:9" x14ac:dyDescent="0.25">
      <c r="A9" s="10">
        <v>7</v>
      </c>
      <c r="B9" s="1"/>
      <c r="C9" s="1"/>
      <c r="D9" s="3"/>
      <c r="E9" s="2"/>
      <c r="F9" s="11">
        <v>25</v>
      </c>
      <c r="I9" s="1"/>
    </row>
    <row r="10" spans="1:9" x14ac:dyDescent="0.25">
      <c r="A10" s="10" t="s">
        <v>8</v>
      </c>
      <c r="B10" s="1"/>
      <c r="C10" s="1">
        <f>SUM(C3:C9)</f>
        <v>0</v>
      </c>
      <c r="D10" s="1"/>
      <c r="E10" s="2">
        <f>SUM(E3:E9)</f>
        <v>0</v>
      </c>
      <c r="F10" s="11" t="s">
        <v>8</v>
      </c>
    </row>
    <row r="11" spans="1:9" x14ac:dyDescent="0.25">
      <c r="A11" s="10" t="s">
        <v>8</v>
      </c>
      <c r="B11" s="1"/>
      <c r="C11" s="1"/>
      <c r="D11" s="1"/>
      <c r="E11" s="1"/>
      <c r="F11" s="11" t="s">
        <v>8</v>
      </c>
      <c r="I11" s="1"/>
    </row>
    <row r="12" spans="1:9" x14ac:dyDescent="0.25">
      <c r="A12" s="12"/>
      <c r="C12" s="1"/>
      <c r="D12" s="1"/>
      <c r="E12" s="1"/>
      <c r="F12" s="13"/>
      <c r="H12" s="1" t="s">
        <v>8</v>
      </c>
      <c r="I12" s="1"/>
    </row>
    <row r="13" spans="1:9" x14ac:dyDescent="0.25">
      <c r="A13" s="14"/>
      <c r="B13" s="15"/>
      <c r="C13" s="16" t="s">
        <v>26</v>
      </c>
      <c r="D13" s="17" t="s">
        <v>27</v>
      </c>
      <c r="E13" s="16" t="e">
        <f>SUM(E10/C10)</f>
        <v>#DIV/0!</v>
      </c>
      <c r="F13" s="18"/>
      <c r="I13" s="1"/>
    </row>
    <row r="17" spans="2:9" x14ac:dyDescent="0.25">
      <c r="I17" s="1"/>
    </row>
    <row r="19" spans="2:9" x14ac:dyDescent="0.25">
      <c r="I19" s="1"/>
    </row>
    <row r="20" spans="2:9" x14ac:dyDescent="0.25">
      <c r="I20" s="1"/>
    </row>
    <row r="21" spans="2:9" x14ac:dyDescent="0.25">
      <c r="I21" s="1"/>
    </row>
    <row r="24" spans="2:9" x14ac:dyDescent="0.25">
      <c r="B24" s="1"/>
    </row>
    <row r="25" spans="2:9" x14ac:dyDescent="0.25">
      <c r="B25" s="1"/>
    </row>
  </sheetData>
  <customSheetViews>
    <customSheetView guid="{E606DC41-2E04-4A4B-A315-23148B7D0470}" printArea="1" showRuler="0">
      <selection sqref="A1:F1"/>
      <pageMargins left="0.7" right="0.7" top="0.75" bottom="0.75" header="0.3" footer="0.3"/>
      <printOptions gridLines="1"/>
      <pageSetup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0504E13-B837-46C4-838F-B3C866617B27}" showPageBreaks="1" printArea="1" showRuler="0">
      <selection sqref="A1:F1"/>
      <pageMargins left="0.7" right="0.7" top="0.75" bottom="0.75" header="0.3" footer="0.3"/>
      <printOptions gridLines="1"/>
      <pageSetup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8563B25D-8BAD-4B50-8FA4-94AD85414EC5}" showPageBreaks="1" showRuler="0">
      <selection activeCell="B6" sqref="B6"/>
      <pageMargins left="0.7" right="0.7" top="0.75" bottom="0.75" header="0.3" footer="0.3"/>
      <printOptions gridLines="1"/>
      <pageSetup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D426D9AF-FB9B-4BEA-B0BE-E17934C48450}" showRuler="0">
      <selection sqref="A1:F1"/>
      <pageMargins left="0.7" right="0.7" top="0.75" bottom="0.75" header="0.3" footer="0.3"/>
      <printOptions gridLines="1"/>
      <pageSetup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716574F-CE98-46E2-A9E7-6EBB948A8D1E}" showPageBreaks="1" printArea="1" showRuler="0">
      <selection activeCell="B3" sqref="B3:F14"/>
      <pageMargins left="0.7" right="0.7" top="0.75" bottom="0.75" header="0.3" footer="0.3"/>
      <printOptions gridLines="1"/>
      <pageSetup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">
    <mergeCell ref="A1:F1"/>
  </mergeCells>
  <phoneticPr fontId="2" type="noConversion"/>
  <printOptions gridLines="1"/>
  <pageMargins left="0.7" right="0.7" top="0.75" bottom="0.75" header="0.3" footer="0.3"/>
  <pageSetup orientation="portrait" r:id="rId6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61E58-C3C6-422F-925C-503B8B18376C}">
  <dimension ref="A1:I22"/>
  <sheetViews>
    <sheetView showRuler="0" workbookViewId="0">
      <selection sqref="A1:F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5.7109375" bestFit="1" customWidth="1"/>
    <col min="2" max="2" width="26.28515625" bestFit="1" customWidth="1"/>
    <col min="3" max="4" width="10.7109375" style="1" customWidth="1"/>
    <col min="5" max="5" width="12.28515625" style="1" bestFit="1" customWidth="1"/>
    <col min="6" max="6" width="10.7109375" style="1" customWidth="1"/>
  </cols>
  <sheetData>
    <row r="1" spans="1:9" x14ac:dyDescent="0.25">
      <c r="A1" s="22" t="s">
        <v>55</v>
      </c>
      <c r="B1" s="22"/>
      <c r="C1" s="22"/>
      <c r="D1" s="22"/>
      <c r="E1" s="22"/>
      <c r="F1" s="22"/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9" x14ac:dyDescent="0.25">
      <c r="A3" s="1">
        <v>1</v>
      </c>
      <c r="B3" s="1"/>
      <c r="D3" s="8"/>
      <c r="E3" s="2"/>
      <c r="F3" s="1">
        <v>50</v>
      </c>
    </row>
    <row r="4" spans="1:9" x14ac:dyDescent="0.25">
      <c r="A4" s="1">
        <v>2</v>
      </c>
      <c r="B4" s="1"/>
      <c r="D4" s="2"/>
      <c r="E4" s="2"/>
      <c r="F4" s="1">
        <v>49</v>
      </c>
    </row>
    <row r="5" spans="1:9" x14ac:dyDescent="0.25">
      <c r="A5" s="1">
        <v>3</v>
      </c>
      <c r="B5" s="1"/>
      <c r="D5" s="4"/>
      <c r="E5" s="2"/>
      <c r="F5" s="1">
        <v>48</v>
      </c>
    </row>
    <row r="6" spans="1:9" x14ac:dyDescent="0.25">
      <c r="A6" s="1">
        <v>4</v>
      </c>
      <c r="B6" s="1"/>
      <c r="D6" s="8"/>
      <c r="E6" s="2"/>
      <c r="F6" s="1">
        <v>47</v>
      </c>
    </row>
    <row r="7" spans="1:9" x14ac:dyDescent="0.25">
      <c r="A7" s="1">
        <v>5</v>
      </c>
      <c r="B7" s="1"/>
      <c r="D7" s="2"/>
      <c r="E7" s="2"/>
      <c r="F7" s="1">
        <v>46</v>
      </c>
    </row>
    <row r="8" spans="1:9" x14ac:dyDescent="0.25">
      <c r="A8" s="1">
        <v>6</v>
      </c>
      <c r="B8" s="1"/>
      <c r="D8" s="8"/>
      <c r="E8" s="2"/>
      <c r="F8" s="1">
        <v>45</v>
      </c>
    </row>
    <row r="9" spans="1:9" x14ac:dyDescent="0.25">
      <c r="A9" s="1">
        <v>7</v>
      </c>
      <c r="B9" s="1"/>
      <c r="D9" s="2"/>
      <c r="E9" s="2"/>
      <c r="F9" s="1">
        <v>44</v>
      </c>
    </row>
    <row r="10" spans="1:9" x14ac:dyDescent="0.25">
      <c r="A10" s="1"/>
      <c r="B10" s="1"/>
      <c r="C10" s="1">
        <f>SUM(C3:C9)</f>
        <v>0</v>
      </c>
      <c r="E10" s="2">
        <f>SUM(E3:E9)</f>
        <v>0</v>
      </c>
    </row>
    <row r="11" spans="1:9" x14ac:dyDescent="0.25">
      <c r="A11" s="1"/>
      <c r="B11" s="1"/>
    </row>
    <row r="12" spans="1:9" x14ac:dyDescent="0.25">
      <c r="A12" s="1"/>
      <c r="B12" s="1"/>
    </row>
    <row r="13" spans="1:9" x14ac:dyDescent="0.25">
      <c r="A13" s="1"/>
      <c r="B13" s="1"/>
      <c r="C13" s="2" t="s">
        <v>26</v>
      </c>
      <c r="D13" s="1" t="s">
        <v>27</v>
      </c>
      <c r="E13" s="2" t="e">
        <f>SUM(E10/C10)</f>
        <v>#DIV/0!</v>
      </c>
    </row>
    <row r="14" spans="1:9" x14ac:dyDescent="0.25">
      <c r="I14" s="1"/>
    </row>
    <row r="18" spans="8:9" x14ac:dyDescent="0.25">
      <c r="I18" s="1"/>
    </row>
    <row r="19" spans="8:9" x14ac:dyDescent="0.25">
      <c r="I19" s="1"/>
    </row>
    <row r="22" spans="8:9" x14ac:dyDescent="0.25">
      <c r="H22" s="1"/>
    </row>
  </sheetData>
  <customSheetViews>
    <customSheetView guid="{E606DC41-2E04-4A4B-A315-23148B7D0470}" showRuler="0">
      <selection sqref="A1:F1"/>
      <pageMargins left="0.42" right="0.25" top="0.75" bottom="0.75" header="0.3" footer="0.3"/>
      <printOptions horizontalCentered="1" gridLines="1"/>
      <pageSetup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0504E13-B837-46C4-838F-B3C866617B27}" showPageBreaks="1" showRuler="0">
      <selection activeCell="B12" sqref="B12"/>
      <pageMargins left="0.42" right="0.25" top="0.75" bottom="0.75" header="0.3" footer="0.3"/>
      <printOptions horizontalCentered="1" gridLines="1"/>
      <pageSetup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8563B25D-8BAD-4B50-8FA4-94AD85414EC5}" showPageBreaks="1" showRuler="0">
      <selection sqref="A1:F1"/>
      <pageMargins left="0.42" right="0.25" top="0.75" bottom="0.75" header="0.3" footer="0.3"/>
      <printOptions horizontalCentered="1" gridLines="1"/>
      <pageSetup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D426D9AF-FB9B-4BEA-B0BE-E17934C48450}" showRuler="0">
      <selection sqref="A1:F1"/>
      <pageMargins left="0.42" right="0.25" top="0.75" bottom="0.75" header="0.3" footer="0.3"/>
      <printOptions horizontalCentered="1" gridLines="1"/>
      <pageSetup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716574F-CE98-46E2-A9E7-6EBB948A8D1E}" showRuler="0">
      <selection activeCell="B3" sqref="B3:F19"/>
      <pageMargins left="0.42" right="0.25" top="0.75" bottom="0.75" header="0.3" footer="0.3"/>
      <printOptions horizontalCentered="1" gridLines="1"/>
      <pageSetup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">
    <mergeCell ref="A1:F1"/>
  </mergeCells>
  <phoneticPr fontId="2" type="noConversion"/>
  <printOptions horizontalCentered="1" gridLines="1"/>
  <pageMargins left="0.42" right="0.25" top="0.75" bottom="0.75" header="0.3" footer="0.3"/>
  <pageSetup orientation="portrait" r:id="rId6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2C1C6-77CF-4385-8097-B2A30809F2E8}">
  <dimension ref="A1:I25"/>
  <sheetViews>
    <sheetView showRuler="0" workbookViewId="0">
      <selection sqref="A1:F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5.7109375" bestFit="1" customWidth="1"/>
    <col min="2" max="2" width="27.5703125" bestFit="1" customWidth="1"/>
    <col min="3" max="4" width="10.7109375" style="1" customWidth="1"/>
    <col min="5" max="5" width="12.28515625" style="1" bestFit="1" customWidth="1"/>
    <col min="6" max="6" width="10.7109375" style="1" customWidth="1"/>
    <col min="7" max="7" width="24.42578125" style="1" bestFit="1" customWidth="1"/>
    <col min="9" max="9" width="22.85546875" bestFit="1" customWidth="1"/>
  </cols>
  <sheetData>
    <row r="1" spans="1:9" x14ac:dyDescent="0.25">
      <c r="A1" s="22" t="s">
        <v>56</v>
      </c>
      <c r="B1" s="22"/>
      <c r="C1" s="22"/>
      <c r="D1" s="22"/>
      <c r="E1" s="22"/>
      <c r="F1" s="22"/>
      <c r="G1"/>
    </row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8</v>
      </c>
    </row>
    <row r="3" spans="1:9" x14ac:dyDescent="0.25">
      <c r="A3" s="1">
        <v>1</v>
      </c>
      <c r="B3" s="1"/>
      <c r="D3" s="3"/>
      <c r="E3" s="2"/>
      <c r="F3" s="1">
        <v>50</v>
      </c>
    </row>
    <row r="4" spans="1:9" x14ac:dyDescent="0.25">
      <c r="A4" s="1">
        <v>2</v>
      </c>
      <c r="B4" s="1"/>
      <c r="D4" s="7"/>
      <c r="E4" s="2"/>
      <c r="F4" s="1">
        <v>49</v>
      </c>
    </row>
    <row r="5" spans="1:9" x14ac:dyDescent="0.25">
      <c r="A5" s="1">
        <v>3</v>
      </c>
      <c r="B5" s="1"/>
      <c r="D5" s="2"/>
      <c r="E5" s="2"/>
      <c r="F5" s="1">
        <v>48</v>
      </c>
    </row>
    <row r="6" spans="1:9" x14ac:dyDescent="0.25">
      <c r="A6" s="1">
        <v>4</v>
      </c>
      <c r="B6" s="1"/>
      <c r="D6" s="8"/>
      <c r="E6" s="2"/>
      <c r="F6" s="1">
        <v>47</v>
      </c>
    </row>
    <row r="7" spans="1:9" x14ac:dyDescent="0.25">
      <c r="A7" s="1">
        <v>5</v>
      </c>
      <c r="B7" s="1"/>
      <c r="D7" s="2"/>
      <c r="E7" s="2"/>
      <c r="F7" s="1">
        <v>46</v>
      </c>
    </row>
    <row r="8" spans="1:9" x14ac:dyDescent="0.25">
      <c r="A8" s="1">
        <v>6</v>
      </c>
      <c r="B8" s="1"/>
      <c r="D8" s="2"/>
      <c r="E8" s="2"/>
      <c r="F8" s="1">
        <v>45</v>
      </c>
    </row>
    <row r="9" spans="1:9" x14ac:dyDescent="0.25">
      <c r="A9" s="1">
        <v>7</v>
      </c>
      <c r="B9" s="1"/>
      <c r="D9" s="2"/>
      <c r="E9" s="2"/>
      <c r="F9" s="1">
        <v>25</v>
      </c>
    </row>
    <row r="10" spans="1:9" x14ac:dyDescent="0.25">
      <c r="A10" s="1">
        <v>8</v>
      </c>
      <c r="B10" s="1"/>
      <c r="D10" s="2"/>
      <c r="E10" s="2"/>
      <c r="F10" s="1">
        <v>25</v>
      </c>
      <c r="I10" s="1"/>
    </row>
    <row r="11" spans="1:9" x14ac:dyDescent="0.25">
      <c r="A11" s="1">
        <v>9</v>
      </c>
      <c r="B11" s="1"/>
      <c r="D11" s="8"/>
      <c r="E11" s="2"/>
      <c r="F11" s="1">
        <v>25</v>
      </c>
    </row>
    <row r="12" spans="1:9" x14ac:dyDescent="0.25">
      <c r="A12" s="1">
        <v>10</v>
      </c>
      <c r="B12" s="1"/>
      <c r="D12" s="2"/>
      <c r="E12" s="2"/>
      <c r="F12" s="1">
        <v>25</v>
      </c>
    </row>
    <row r="13" spans="1:9" x14ac:dyDescent="0.25">
      <c r="A13" s="1"/>
      <c r="B13" s="1"/>
      <c r="C13" s="1">
        <f>SUM(C3:C12)</f>
        <v>0</v>
      </c>
      <c r="D13" s="2"/>
      <c r="E13" s="2">
        <f>SUM(E3:E12)</f>
        <v>0</v>
      </c>
      <c r="F13" s="1" t="s">
        <v>8</v>
      </c>
      <c r="I13" s="1"/>
    </row>
    <row r="14" spans="1:9" x14ac:dyDescent="0.25">
      <c r="A14" s="1"/>
      <c r="B14" s="1"/>
      <c r="D14" s="2"/>
      <c r="E14" s="2"/>
    </row>
    <row r="15" spans="1:9" x14ac:dyDescent="0.25">
      <c r="A15" s="1"/>
      <c r="B15" s="1"/>
      <c r="C15" s="2" t="s">
        <v>26</v>
      </c>
      <c r="D15" s="1" t="s">
        <v>27</v>
      </c>
      <c r="E15" s="2" t="e">
        <f>SUM(E13/C13)</f>
        <v>#DIV/0!</v>
      </c>
      <c r="I15" s="1"/>
    </row>
    <row r="16" spans="1:9" x14ac:dyDescent="0.25">
      <c r="A16" s="1"/>
      <c r="B16" s="1"/>
      <c r="D16" s="2"/>
      <c r="E16" s="2"/>
      <c r="I16" s="1"/>
    </row>
    <row r="17" spans="1:9" x14ac:dyDescent="0.25">
      <c r="A17" s="1"/>
      <c r="B17" s="1"/>
      <c r="D17" s="2"/>
      <c r="E17" s="2"/>
      <c r="I17" s="1"/>
    </row>
    <row r="18" spans="1:9" x14ac:dyDescent="0.25">
      <c r="A18" s="1"/>
      <c r="B18" s="1"/>
      <c r="D18" s="2"/>
      <c r="E18" s="2"/>
      <c r="I18" s="1"/>
    </row>
    <row r="19" spans="1:9" x14ac:dyDescent="0.25">
      <c r="A19" s="1"/>
      <c r="B19" s="1"/>
      <c r="D19" s="2"/>
      <c r="E19" s="2"/>
      <c r="I19" s="1"/>
    </row>
    <row r="20" spans="1:9" x14ac:dyDescent="0.25">
      <c r="I20" s="1"/>
    </row>
    <row r="21" spans="1:9" x14ac:dyDescent="0.25">
      <c r="I21" s="1"/>
    </row>
    <row r="22" spans="1:9" x14ac:dyDescent="0.25">
      <c r="I22" s="1"/>
    </row>
    <row r="23" spans="1:9" x14ac:dyDescent="0.25">
      <c r="I23" s="1"/>
    </row>
    <row r="24" spans="1:9" x14ac:dyDescent="0.25">
      <c r="I24" s="1"/>
    </row>
    <row r="25" spans="1:9" x14ac:dyDescent="0.25">
      <c r="I25" s="1"/>
    </row>
  </sheetData>
  <customSheetViews>
    <customSheetView guid="{E606DC41-2E04-4A4B-A315-23148B7D0470}" showRuler="0">
      <selection sqref="A1:F1"/>
      <pageMargins left="0.25" right="0.33" top="0.75" bottom="0.75" header="0.3" footer="0.3"/>
      <printOptions horizontalCentered="1" gridLines="1"/>
      <pageSetup orientation="portrait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0504E13-B837-46C4-838F-B3C866617B27}" showRuler="0">
      <selection activeCell="C8" sqref="C8"/>
      <pageMargins left="0.25" right="0.33" top="0.75" bottom="0.75" header="0.3" footer="0.3"/>
      <printOptions horizontalCentered="1" gridLines="1"/>
      <pageSetup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8563B25D-8BAD-4B50-8FA4-94AD85414EC5}" showPageBreaks="1" showRuler="0">
      <selection sqref="A1:F1"/>
      <pageMargins left="0.25" right="0.33" top="0.75" bottom="0.75" header="0.3" footer="0.3"/>
      <printOptions horizontalCentered="1" gridLines="1"/>
      <pageSetup orientation="portrait" r:id="rId3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D426D9AF-FB9B-4BEA-B0BE-E17934C48450}" showPageBreaks="1" showRuler="0">
      <selection sqref="A1:F1"/>
      <pageMargins left="0.25" right="0.33" top="0.75" bottom="0.75" header="0.3" footer="0.3"/>
      <printOptions horizontalCentered="1" gridLines="1"/>
      <pageSetup orientation="portrait" r:id="rId4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3716574F-CE98-46E2-A9E7-6EBB948A8D1E}" showRuler="0">
      <selection activeCell="B3" sqref="B3:F20"/>
      <pageMargins left="0.25" right="0.33" top="0.75" bottom="0.75" header="0.3" footer="0.3"/>
      <printOptions horizontalCentered="1" gridLines="1"/>
      <pageSetup orientation="portrait" r:id="rId5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">
    <mergeCell ref="A1:F1"/>
  </mergeCells>
  <phoneticPr fontId="2" type="noConversion"/>
  <printOptions horizontalCentered="1" gridLines="1"/>
  <pageMargins left="0.25" right="0.33" top="0.75" bottom="0.75" header="0.3" footer="0.3"/>
  <pageSetup orientation="portrait" r:id="rId6"/>
  <headerFooter alignWithMargins="0"/>
</worksheet>
</file>

<file path=xl/worksheets/wsSortMap1.xml><?xml version="1.0" encoding="utf-8"?>
<worksheetSortMap xmlns="http://schemas.microsoft.com/office/excel/2006/main">
  <rowSortMap ref="A3:IV16" count="11">
    <row newVal="2" oldVal="7"/>
    <row newVal="3" oldVal="4"/>
    <row newVal="4" oldVal="6"/>
    <row newVal="5" oldVal="9"/>
    <row newVal="6" oldVal="3"/>
    <row newVal="7" oldVal="14"/>
    <row newVal="8" oldVal="15"/>
    <row newVal="9" oldVal="10"/>
    <row newVal="10" oldVal="8"/>
    <row newVal="14" oldVal="5"/>
    <row newVal="15" oldVal="2"/>
  </rowSortMap>
</worksheetSortMap>
</file>

<file path=xl/worksheets/wsSortMap2.xml><?xml version="1.0" encoding="utf-8"?>
<worksheetSortMap xmlns="http://schemas.microsoft.com/office/excel/2006/main">
  <rowSortMap ref="A3:IV12" count="9">
    <row newVal="2" oldVal="6"/>
    <row newVal="3" oldVal="4"/>
    <row newVal="4" oldVal="8"/>
    <row newVal="5" oldVal="11"/>
    <row newVal="6" oldVal="3"/>
    <row newVal="7" oldVal="2"/>
    <row newVal="8" oldVal="9"/>
    <row newVal="9" oldVal="7"/>
    <row newVal="11" oldVal="5"/>
  </rowSortMap>
</worksheetSortMap>
</file>

<file path=xl/worksheets/wsSortMap3.xml><?xml version="1.0" encoding="utf-8"?>
<worksheetSortMap xmlns="http://schemas.microsoft.com/office/excel/2006/main">
  <rowSortMap ref="A4:IV12" count="8">
    <row newVal="3" oldVal="11"/>
    <row newVal="4" oldVal="8"/>
    <row newVal="5" oldVal="6"/>
    <row newVal="6" oldVal="5"/>
    <row newVal="7" oldVal="3"/>
    <row newVal="8" oldVal="10"/>
    <row newVal="10" oldVal="4"/>
    <row newVal="11" oldVal="7"/>
  </rowSortMap>
</worksheetSortMap>
</file>

<file path=xl/worksheets/wsSortMap4.xml><?xml version="1.0" encoding="utf-8"?>
<worksheetSortMap xmlns="http://schemas.microsoft.com/office/excel/2006/main">
  <rowSortMap ref="A3:IV26" count="21">
    <row newVal="2" oldVal="11"/>
    <row newVal="3" oldVal="6"/>
    <row newVal="5" oldVal="19"/>
    <row newVal="6" oldVal="16"/>
    <row newVal="7" oldVal="3"/>
    <row newVal="8" oldVal="2"/>
    <row newVal="9" oldVal="20"/>
    <row newVal="10" oldVal="7"/>
    <row newVal="11" oldVal="12"/>
    <row newVal="12" oldVal="8"/>
    <row newVal="14" oldVal="15"/>
    <row newVal="15" oldVal="18"/>
    <row newVal="16" oldVal="5"/>
    <row newVal="17" oldVal="14"/>
    <row newVal="18" oldVal="17"/>
    <row newVal="19" oldVal="10"/>
    <row newVal="20" oldVal="9"/>
    <row newVal="22" oldVal="25"/>
    <row newVal="23" oldVal="22"/>
    <row newVal="24" oldVal="23"/>
    <row newVal="25" oldVal="24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TEXOMA 03-14-2026</vt:lpstr>
      <vt:lpstr>TEXOMA 03-15-2026</vt:lpstr>
      <vt:lpstr>P.K. 03-30-2025</vt:lpstr>
      <vt:lpstr>LAWTONKA 04-18-2026</vt:lpstr>
      <vt:lpstr>P.K. 05-16-2026</vt:lpstr>
      <vt:lpstr>P.K. 05-17-2026</vt:lpstr>
      <vt:lpstr>FOSS 06-13-2026</vt:lpstr>
      <vt:lpstr>MURRAY 07-11-2026</vt:lpstr>
      <vt:lpstr>FOSS 09-12-2026</vt:lpstr>
      <vt:lpstr>P.K. 10-24-25-2026</vt:lpstr>
      <vt:lpstr>Hobart 2025 AOY</vt:lpstr>
      <vt:lpstr>Sheet1</vt:lpstr>
      <vt:lpstr>Canton 09-2019</vt:lpstr>
      <vt:lpstr>'FOSS 06-13-2026'!Print_Area</vt:lpstr>
      <vt:lpstr>'P.K. 03-30-2025'!Print_Area</vt:lpstr>
      <vt:lpstr>'TEXOMA 03-14-2026'!Print_Area</vt:lpstr>
    </vt:vector>
  </TitlesOfParts>
  <Company>Exterran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Rarnhar01</dc:creator>
  <cp:lastModifiedBy>Randy Arnhart</cp:lastModifiedBy>
  <cp:lastPrinted>2026-04-19T09:35:03Z</cp:lastPrinted>
  <dcterms:created xsi:type="dcterms:W3CDTF">2012-05-22T18:51:43Z</dcterms:created>
  <dcterms:modified xsi:type="dcterms:W3CDTF">2026-05-19T22:52:42Z</dcterms:modified>
</cp:coreProperties>
</file>